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thie\TS 2021\Documentation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F10" i="1" s="1"/>
  <c r="G16" i="1" l="1"/>
  <c r="G17" i="1" s="1"/>
  <c r="G24" i="1" s="1"/>
  <c r="G25" i="1" s="1"/>
  <c r="E16" i="1"/>
  <c r="E17" i="1" s="1"/>
  <c r="E24" i="1" s="1"/>
  <c r="E25" i="1" s="1"/>
  <c r="F16" i="1"/>
  <c r="F17" i="1" s="1"/>
  <c r="F24" i="1" s="1"/>
  <c r="F25" i="1" s="1"/>
  <c r="D16" i="1"/>
  <c r="D17" i="1" s="1"/>
  <c r="D24" i="1" s="1"/>
  <c r="D25" i="1" s="1"/>
</calcChain>
</file>

<file path=xl/sharedStrings.xml><?xml version="1.0" encoding="utf-8"?>
<sst xmlns="http://schemas.openxmlformats.org/spreadsheetml/2006/main" count="21" uniqueCount="20">
  <si>
    <t>Taxe de séjour : hébergements, hôtels, meublés, résidences de tourisme et assimilés</t>
  </si>
  <si>
    <t>Jour d'ouverture</t>
  </si>
  <si>
    <t>à saisir</t>
  </si>
  <si>
    <t>Jour de fermeture</t>
  </si>
  <si>
    <t xml:space="preserve">à saisir </t>
  </si>
  <si>
    <t>Capacité d'hébergement :</t>
  </si>
  <si>
    <t>TAXATION : 27 JUIN  au 12 SEPTEMBRE 2020 (maxi 77 nuitées)</t>
  </si>
  <si>
    <t>Nombre de nuitées imposées</t>
  </si>
  <si>
    <t>Type de meublé ou hébergement</t>
  </si>
  <si>
    <t>4 *</t>
  </si>
  <si>
    <t>3*</t>
  </si>
  <si>
    <t>2*</t>
  </si>
  <si>
    <t>1*</t>
  </si>
  <si>
    <t xml:space="preserve">Tarif par nuitée </t>
  </si>
  <si>
    <t>Abattement appliqué</t>
  </si>
  <si>
    <t>TAXE SEJOUR  CDC IO + Département</t>
  </si>
  <si>
    <t>Pour Information</t>
  </si>
  <si>
    <t>Par jour pour le logement</t>
  </si>
  <si>
    <t>Par jour et par place d'hébergement</t>
  </si>
  <si>
    <t>FICHE DE CALCUL TAXE DE SEJOUR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</si>
</sst>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5" xfId="0" applyBorder="1"/>
    <xf numFmtId="0" fontId="7" fillId="0" borderId="6" xfId="0" applyFont="1" applyBorder="1"/>
    <xf numFmtId="0" fontId="8" fillId="0" borderId="6" xfId="0" applyFont="1" applyBorder="1"/>
    <xf numFmtId="14" fontId="8" fillId="2" borderId="6" xfId="0" applyNumberFormat="1" applyFont="1" applyFill="1" applyBorder="1" applyProtection="1">
      <protection locked="0"/>
    </xf>
    <xf numFmtId="0" fontId="9" fillId="0" borderId="0" xfId="0" applyFont="1" applyBorder="1"/>
    <xf numFmtId="0" fontId="3" fillId="0" borderId="5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4" fontId="8" fillId="2" borderId="0" xfId="0" applyNumberFormat="1" applyFont="1" applyFill="1" applyBorder="1" applyProtection="1">
      <protection locked="0"/>
    </xf>
    <xf numFmtId="0" fontId="10" fillId="0" borderId="0" xfId="0" applyFont="1" applyBorder="1"/>
    <xf numFmtId="0" fontId="8" fillId="0" borderId="0" xfId="0" applyFont="1" applyBorder="1"/>
    <xf numFmtId="14" fontId="8" fillId="0" borderId="0" xfId="0" applyNumberFormat="1" applyFont="1" applyBorder="1"/>
    <xf numFmtId="14" fontId="8" fillId="0" borderId="8" xfId="2" applyNumberFormat="1" applyFont="1" applyBorder="1"/>
    <xf numFmtId="43" fontId="9" fillId="2" borderId="9" xfId="1" applyFont="1" applyFill="1" applyBorder="1" applyProtection="1">
      <protection locked="0"/>
    </xf>
    <xf numFmtId="0" fontId="7" fillId="0" borderId="0" xfId="0" applyFont="1" applyBorder="1"/>
    <xf numFmtId="14" fontId="8" fillId="0" borderId="0" xfId="2" applyNumberFormat="1" applyFont="1" applyBorder="1"/>
    <xf numFmtId="0" fontId="12" fillId="0" borderId="0" xfId="0" applyFont="1" applyBorder="1"/>
    <xf numFmtId="43" fontId="9" fillId="0" borderId="9" xfId="1" applyFont="1" applyFill="1" applyBorder="1"/>
    <xf numFmtId="0" fontId="0" fillId="0" borderId="5" xfId="0" applyFill="1" applyBorder="1"/>
    <xf numFmtId="43" fontId="9" fillId="0" borderId="0" xfId="1" applyFont="1" applyFill="1" applyBorder="1"/>
    <xf numFmtId="44" fontId="9" fillId="0" borderId="0" xfId="1" applyNumberFormat="1" applyFont="1" applyFill="1" applyBorder="1"/>
    <xf numFmtId="44" fontId="13" fillId="0" borderId="0" xfId="0" applyNumberFormat="1" applyFont="1" applyBorder="1"/>
    <xf numFmtId="0" fontId="0" fillId="0" borderId="0" xfId="0" applyFill="1" applyBorder="1"/>
    <xf numFmtId="0" fontId="9" fillId="0" borderId="1" xfId="0" applyFont="1" applyBorder="1"/>
    <xf numFmtId="0" fontId="8" fillId="0" borderId="3" xfId="0" applyFont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4" fontId="9" fillId="0" borderId="10" xfId="1" applyNumberFormat="1" applyFont="1" applyBorder="1" applyAlignment="1">
      <alignment horizontal="center"/>
    </xf>
    <xf numFmtId="44" fontId="9" fillId="0" borderId="9" xfId="1" applyNumberFormat="1" applyFont="1" applyBorder="1" applyAlignment="1">
      <alignment horizontal="center"/>
    </xf>
    <xf numFmtId="44" fontId="9" fillId="3" borderId="5" xfId="1" applyNumberFormat="1" applyFont="1" applyFill="1" applyBorder="1" applyAlignment="1">
      <alignment horizontal="center"/>
    </xf>
    <xf numFmtId="0" fontId="7" fillId="0" borderId="10" xfId="0" applyFont="1" applyBorder="1"/>
    <xf numFmtId="0" fontId="0" fillId="4" borderId="20" xfId="0" applyFill="1" applyBorder="1"/>
    <xf numFmtId="44" fontId="7" fillId="4" borderId="9" xfId="1" applyNumberFormat="1" applyFont="1" applyFill="1" applyBorder="1"/>
    <xf numFmtId="44" fontId="7" fillId="3" borderId="5" xfId="1" applyNumberFormat="1" applyFont="1" applyFill="1" applyBorder="1"/>
    <xf numFmtId="43" fontId="0" fillId="0" borderId="0" xfId="0" applyNumberFormat="1" applyBorder="1"/>
    <xf numFmtId="0" fontId="0" fillId="0" borderId="21" xfId="0" applyBorder="1"/>
    <xf numFmtId="0" fontId="0" fillId="0" borderId="22" xfId="0" applyBorder="1"/>
    <xf numFmtId="43" fontId="7" fillId="0" borderId="22" xfId="1" applyFont="1" applyBorder="1"/>
    <xf numFmtId="0" fontId="0" fillId="0" borderId="23" xfId="0" applyBorder="1"/>
    <xf numFmtId="0" fontId="15" fillId="0" borderId="0" xfId="0" applyFont="1"/>
    <xf numFmtId="0" fontId="2" fillId="0" borderId="24" xfId="0" applyFont="1" applyBorder="1"/>
    <xf numFmtId="0" fontId="2" fillId="0" borderId="25" xfId="0" applyFont="1" applyBorder="1"/>
    <xf numFmtId="44" fontId="16" fillId="5" borderId="26" xfId="1" applyNumberFormat="1" applyFont="1" applyFill="1" applyBorder="1"/>
    <xf numFmtId="44" fontId="16" fillId="3" borderId="0" xfId="1" applyNumberFormat="1" applyFont="1" applyFill="1" applyBorder="1"/>
    <xf numFmtId="0" fontId="0" fillId="0" borderId="25" xfId="0" applyBorder="1"/>
    <xf numFmtId="44" fontId="0" fillId="0" borderId="0" xfId="0" applyNumberFormat="1"/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3</xdr:row>
      <xdr:rowOff>66675</xdr:rowOff>
    </xdr:from>
    <xdr:to>
      <xdr:col>4</xdr:col>
      <xdr:colOff>971550</xdr:colOff>
      <xdr:row>3</xdr:row>
      <xdr:rowOff>190500</xdr:rowOff>
    </xdr:to>
    <xdr:sp macro="" textlink="">
      <xdr:nvSpPr>
        <xdr:cNvPr id="5" name="Flèche droite 4"/>
        <xdr:cNvSpPr/>
      </xdr:nvSpPr>
      <xdr:spPr>
        <a:xfrm>
          <a:off x="5057775" y="790575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4</xdr:row>
      <xdr:rowOff>85725</xdr:rowOff>
    </xdr:from>
    <xdr:to>
      <xdr:col>4</xdr:col>
      <xdr:colOff>962025</xdr:colOff>
      <xdr:row>4</xdr:row>
      <xdr:rowOff>209550</xdr:rowOff>
    </xdr:to>
    <xdr:sp macro="" textlink="">
      <xdr:nvSpPr>
        <xdr:cNvPr id="6" name="Flèche droite 5"/>
        <xdr:cNvSpPr/>
      </xdr:nvSpPr>
      <xdr:spPr>
        <a:xfrm>
          <a:off x="5048250" y="1047750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6</xdr:row>
      <xdr:rowOff>57150</xdr:rowOff>
    </xdr:from>
    <xdr:to>
      <xdr:col>4</xdr:col>
      <xdr:colOff>962025</xdr:colOff>
      <xdr:row>6</xdr:row>
      <xdr:rowOff>180975</xdr:rowOff>
    </xdr:to>
    <xdr:sp macro="" textlink="">
      <xdr:nvSpPr>
        <xdr:cNvPr id="7" name="Flèche droite 6"/>
        <xdr:cNvSpPr/>
      </xdr:nvSpPr>
      <xdr:spPr>
        <a:xfrm>
          <a:off x="5048250" y="1504950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9" sqref="G9"/>
    </sheetView>
  </sheetViews>
  <sheetFormatPr baseColWidth="10" defaultRowHeight="15" x14ac:dyDescent="0.25"/>
  <cols>
    <col min="1" max="1" width="5.85546875" customWidth="1"/>
    <col min="2" max="2" width="15.5703125" customWidth="1"/>
    <col min="3" max="3" width="28" customWidth="1"/>
    <col min="4" max="8" width="16.5703125" customWidth="1"/>
    <col min="9" max="9" width="14.7109375" customWidth="1"/>
    <col min="252" max="252" width="5.85546875" customWidth="1"/>
    <col min="253" max="253" width="15.5703125" customWidth="1"/>
    <col min="254" max="254" width="28" customWidth="1"/>
    <col min="255" max="259" width="16.5703125" customWidth="1"/>
    <col min="260" max="260" width="14.7109375" customWidth="1"/>
    <col min="508" max="508" width="5.85546875" customWidth="1"/>
    <col min="509" max="509" width="15.5703125" customWidth="1"/>
    <col min="510" max="510" width="28" customWidth="1"/>
    <col min="511" max="515" width="16.5703125" customWidth="1"/>
    <col min="516" max="516" width="14.7109375" customWidth="1"/>
    <col min="764" max="764" width="5.85546875" customWidth="1"/>
    <col min="765" max="765" width="15.5703125" customWidth="1"/>
    <col min="766" max="766" width="28" customWidth="1"/>
    <col min="767" max="771" width="16.5703125" customWidth="1"/>
    <col min="772" max="772" width="14.7109375" customWidth="1"/>
    <col min="1020" max="1020" width="5.85546875" customWidth="1"/>
    <col min="1021" max="1021" width="15.5703125" customWidth="1"/>
    <col min="1022" max="1022" width="28" customWidth="1"/>
    <col min="1023" max="1027" width="16.5703125" customWidth="1"/>
    <col min="1028" max="1028" width="14.7109375" customWidth="1"/>
    <col min="1276" max="1276" width="5.85546875" customWidth="1"/>
    <col min="1277" max="1277" width="15.5703125" customWidth="1"/>
    <col min="1278" max="1278" width="28" customWidth="1"/>
    <col min="1279" max="1283" width="16.5703125" customWidth="1"/>
    <col min="1284" max="1284" width="14.7109375" customWidth="1"/>
    <col min="1532" max="1532" width="5.85546875" customWidth="1"/>
    <col min="1533" max="1533" width="15.5703125" customWidth="1"/>
    <col min="1534" max="1534" width="28" customWidth="1"/>
    <col min="1535" max="1539" width="16.5703125" customWidth="1"/>
    <col min="1540" max="1540" width="14.7109375" customWidth="1"/>
    <col min="1788" max="1788" width="5.85546875" customWidth="1"/>
    <col min="1789" max="1789" width="15.5703125" customWidth="1"/>
    <col min="1790" max="1790" width="28" customWidth="1"/>
    <col min="1791" max="1795" width="16.5703125" customWidth="1"/>
    <col min="1796" max="1796" width="14.7109375" customWidth="1"/>
    <col min="2044" max="2044" width="5.85546875" customWidth="1"/>
    <col min="2045" max="2045" width="15.5703125" customWidth="1"/>
    <col min="2046" max="2046" width="28" customWidth="1"/>
    <col min="2047" max="2051" width="16.5703125" customWidth="1"/>
    <col min="2052" max="2052" width="14.7109375" customWidth="1"/>
    <col min="2300" max="2300" width="5.85546875" customWidth="1"/>
    <col min="2301" max="2301" width="15.5703125" customWidth="1"/>
    <col min="2302" max="2302" width="28" customWidth="1"/>
    <col min="2303" max="2307" width="16.5703125" customWidth="1"/>
    <col min="2308" max="2308" width="14.7109375" customWidth="1"/>
    <col min="2556" max="2556" width="5.85546875" customWidth="1"/>
    <col min="2557" max="2557" width="15.5703125" customWidth="1"/>
    <col min="2558" max="2558" width="28" customWidth="1"/>
    <col min="2559" max="2563" width="16.5703125" customWidth="1"/>
    <col min="2564" max="2564" width="14.7109375" customWidth="1"/>
    <col min="2812" max="2812" width="5.85546875" customWidth="1"/>
    <col min="2813" max="2813" width="15.5703125" customWidth="1"/>
    <col min="2814" max="2814" width="28" customWidth="1"/>
    <col min="2815" max="2819" width="16.5703125" customWidth="1"/>
    <col min="2820" max="2820" width="14.7109375" customWidth="1"/>
    <col min="3068" max="3068" width="5.85546875" customWidth="1"/>
    <col min="3069" max="3069" width="15.5703125" customWidth="1"/>
    <col min="3070" max="3070" width="28" customWidth="1"/>
    <col min="3071" max="3075" width="16.5703125" customWidth="1"/>
    <col min="3076" max="3076" width="14.7109375" customWidth="1"/>
    <col min="3324" max="3324" width="5.85546875" customWidth="1"/>
    <col min="3325" max="3325" width="15.5703125" customWidth="1"/>
    <col min="3326" max="3326" width="28" customWidth="1"/>
    <col min="3327" max="3331" width="16.5703125" customWidth="1"/>
    <col min="3332" max="3332" width="14.7109375" customWidth="1"/>
    <col min="3580" max="3580" width="5.85546875" customWidth="1"/>
    <col min="3581" max="3581" width="15.5703125" customWidth="1"/>
    <col min="3582" max="3582" width="28" customWidth="1"/>
    <col min="3583" max="3587" width="16.5703125" customWidth="1"/>
    <col min="3588" max="3588" width="14.7109375" customWidth="1"/>
    <col min="3836" max="3836" width="5.85546875" customWidth="1"/>
    <col min="3837" max="3837" width="15.5703125" customWidth="1"/>
    <col min="3838" max="3838" width="28" customWidth="1"/>
    <col min="3839" max="3843" width="16.5703125" customWidth="1"/>
    <col min="3844" max="3844" width="14.7109375" customWidth="1"/>
    <col min="4092" max="4092" width="5.85546875" customWidth="1"/>
    <col min="4093" max="4093" width="15.5703125" customWidth="1"/>
    <col min="4094" max="4094" width="28" customWidth="1"/>
    <col min="4095" max="4099" width="16.5703125" customWidth="1"/>
    <col min="4100" max="4100" width="14.7109375" customWidth="1"/>
    <col min="4348" max="4348" width="5.85546875" customWidth="1"/>
    <col min="4349" max="4349" width="15.5703125" customWidth="1"/>
    <col min="4350" max="4350" width="28" customWidth="1"/>
    <col min="4351" max="4355" width="16.5703125" customWidth="1"/>
    <col min="4356" max="4356" width="14.7109375" customWidth="1"/>
    <col min="4604" max="4604" width="5.85546875" customWidth="1"/>
    <col min="4605" max="4605" width="15.5703125" customWidth="1"/>
    <col min="4606" max="4606" width="28" customWidth="1"/>
    <col min="4607" max="4611" width="16.5703125" customWidth="1"/>
    <col min="4612" max="4612" width="14.7109375" customWidth="1"/>
    <col min="4860" max="4860" width="5.85546875" customWidth="1"/>
    <col min="4861" max="4861" width="15.5703125" customWidth="1"/>
    <col min="4862" max="4862" width="28" customWidth="1"/>
    <col min="4863" max="4867" width="16.5703125" customWidth="1"/>
    <col min="4868" max="4868" width="14.7109375" customWidth="1"/>
    <col min="5116" max="5116" width="5.85546875" customWidth="1"/>
    <col min="5117" max="5117" width="15.5703125" customWidth="1"/>
    <col min="5118" max="5118" width="28" customWidth="1"/>
    <col min="5119" max="5123" width="16.5703125" customWidth="1"/>
    <col min="5124" max="5124" width="14.7109375" customWidth="1"/>
    <col min="5372" max="5372" width="5.85546875" customWidth="1"/>
    <col min="5373" max="5373" width="15.5703125" customWidth="1"/>
    <col min="5374" max="5374" width="28" customWidth="1"/>
    <col min="5375" max="5379" width="16.5703125" customWidth="1"/>
    <col min="5380" max="5380" width="14.7109375" customWidth="1"/>
    <col min="5628" max="5628" width="5.85546875" customWidth="1"/>
    <col min="5629" max="5629" width="15.5703125" customWidth="1"/>
    <col min="5630" max="5630" width="28" customWidth="1"/>
    <col min="5631" max="5635" width="16.5703125" customWidth="1"/>
    <col min="5636" max="5636" width="14.7109375" customWidth="1"/>
    <col min="5884" max="5884" width="5.85546875" customWidth="1"/>
    <col min="5885" max="5885" width="15.5703125" customWidth="1"/>
    <col min="5886" max="5886" width="28" customWidth="1"/>
    <col min="5887" max="5891" width="16.5703125" customWidth="1"/>
    <col min="5892" max="5892" width="14.7109375" customWidth="1"/>
    <col min="6140" max="6140" width="5.85546875" customWidth="1"/>
    <col min="6141" max="6141" width="15.5703125" customWidth="1"/>
    <col min="6142" max="6142" width="28" customWidth="1"/>
    <col min="6143" max="6147" width="16.5703125" customWidth="1"/>
    <col min="6148" max="6148" width="14.7109375" customWidth="1"/>
    <col min="6396" max="6396" width="5.85546875" customWidth="1"/>
    <col min="6397" max="6397" width="15.5703125" customWidth="1"/>
    <col min="6398" max="6398" width="28" customWidth="1"/>
    <col min="6399" max="6403" width="16.5703125" customWidth="1"/>
    <col min="6404" max="6404" width="14.7109375" customWidth="1"/>
    <col min="6652" max="6652" width="5.85546875" customWidth="1"/>
    <col min="6653" max="6653" width="15.5703125" customWidth="1"/>
    <col min="6654" max="6654" width="28" customWidth="1"/>
    <col min="6655" max="6659" width="16.5703125" customWidth="1"/>
    <col min="6660" max="6660" width="14.7109375" customWidth="1"/>
    <col min="6908" max="6908" width="5.85546875" customWidth="1"/>
    <col min="6909" max="6909" width="15.5703125" customWidth="1"/>
    <col min="6910" max="6910" width="28" customWidth="1"/>
    <col min="6911" max="6915" width="16.5703125" customWidth="1"/>
    <col min="6916" max="6916" width="14.7109375" customWidth="1"/>
    <col min="7164" max="7164" width="5.85546875" customWidth="1"/>
    <col min="7165" max="7165" width="15.5703125" customWidth="1"/>
    <col min="7166" max="7166" width="28" customWidth="1"/>
    <col min="7167" max="7171" width="16.5703125" customWidth="1"/>
    <col min="7172" max="7172" width="14.7109375" customWidth="1"/>
    <col min="7420" max="7420" width="5.85546875" customWidth="1"/>
    <col min="7421" max="7421" width="15.5703125" customWidth="1"/>
    <col min="7422" max="7422" width="28" customWidth="1"/>
    <col min="7423" max="7427" width="16.5703125" customWidth="1"/>
    <col min="7428" max="7428" width="14.7109375" customWidth="1"/>
    <col min="7676" max="7676" width="5.85546875" customWidth="1"/>
    <col min="7677" max="7677" width="15.5703125" customWidth="1"/>
    <col min="7678" max="7678" width="28" customWidth="1"/>
    <col min="7679" max="7683" width="16.5703125" customWidth="1"/>
    <col min="7684" max="7684" width="14.7109375" customWidth="1"/>
    <col min="7932" max="7932" width="5.85546875" customWidth="1"/>
    <col min="7933" max="7933" width="15.5703125" customWidth="1"/>
    <col min="7934" max="7934" width="28" customWidth="1"/>
    <col min="7935" max="7939" width="16.5703125" customWidth="1"/>
    <col min="7940" max="7940" width="14.7109375" customWidth="1"/>
    <col min="8188" max="8188" width="5.85546875" customWidth="1"/>
    <col min="8189" max="8189" width="15.5703125" customWidth="1"/>
    <col min="8190" max="8190" width="28" customWidth="1"/>
    <col min="8191" max="8195" width="16.5703125" customWidth="1"/>
    <col min="8196" max="8196" width="14.7109375" customWidth="1"/>
    <col min="8444" max="8444" width="5.85546875" customWidth="1"/>
    <col min="8445" max="8445" width="15.5703125" customWidth="1"/>
    <col min="8446" max="8446" width="28" customWidth="1"/>
    <col min="8447" max="8451" width="16.5703125" customWidth="1"/>
    <col min="8452" max="8452" width="14.7109375" customWidth="1"/>
    <col min="8700" max="8700" width="5.85546875" customWidth="1"/>
    <col min="8701" max="8701" width="15.5703125" customWidth="1"/>
    <col min="8702" max="8702" width="28" customWidth="1"/>
    <col min="8703" max="8707" width="16.5703125" customWidth="1"/>
    <col min="8708" max="8708" width="14.7109375" customWidth="1"/>
    <col min="8956" max="8956" width="5.85546875" customWidth="1"/>
    <col min="8957" max="8957" width="15.5703125" customWidth="1"/>
    <col min="8958" max="8958" width="28" customWidth="1"/>
    <col min="8959" max="8963" width="16.5703125" customWidth="1"/>
    <col min="8964" max="8964" width="14.7109375" customWidth="1"/>
    <col min="9212" max="9212" width="5.85546875" customWidth="1"/>
    <col min="9213" max="9213" width="15.5703125" customWidth="1"/>
    <col min="9214" max="9214" width="28" customWidth="1"/>
    <col min="9215" max="9219" width="16.5703125" customWidth="1"/>
    <col min="9220" max="9220" width="14.7109375" customWidth="1"/>
    <col min="9468" max="9468" width="5.85546875" customWidth="1"/>
    <col min="9469" max="9469" width="15.5703125" customWidth="1"/>
    <col min="9470" max="9470" width="28" customWidth="1"/>
    <col min="9471" max="9475" width="16.5703125" customWidth="1"/>
    <col min="9476" max="9476" width="14.7109375" customWidth="1"/>
    <col min="9724" max="9724" width="5.85546875" customWidth="1"/>
    <col min="9725" max="9725" width="15.5703125" customWidth="1"/>
    <col min="9726" max="9726" width="28" customWidth="1"/>
    <col min="9727" max="9731" width="16.5703125" customWidth="1"/>
    <col min="9732" max="9732" width="14.7109375" customWidth="1"/>
    <col min="9980" max="9980" width="5.85546875" customWidth="1"/>
    <col min="9981" max="9981" width="15.5703125" customWidth="1"/>
    <col min="9982" max="9982" width="28" customWidth="1"/>
    <col min="9983" max="9987" width="16.5703125" customWidth="1"/>
    <col min="9988" max="9988" width="14.7109375" customWidth="1"/>
    <col min="10236" max="10236" width="5.85546875" customWidth="1"/>
    <col min="10237" max="10237" width="15.5703125" customWidth="1"/>
    <col min="10238" max="10238" width="28" customWidth="1"/>
    <col min="10239" max="10243" width="16.5703125" customWidth="1"/>
    <col min="10244" max="10244" width="14.7109375" customWidth="1"/>
    <col min="10492" max="10492" width="5.85546875" customWidth="1"/>
    <col min="10493" max="10493" width="15.5703125" customWidth="1"/>
    <col min="10494" max="10494" width="28" customWidth="1"/>
    <col min="10495" max="10499" width="16.5703125" customWidth="1"/>
    <col min="10500" max="10500" width="14.7109375" customWidth="1"/>
    <col min="10748" max="10748" width="5.85546875" customWidth="1"/>
    <col min="10749" max="10749" width="15.5703125" customWidth="1"/>
    <col min="10750" max="10750" width="28" customWidth="1"/>
    <col min="10751" max="10755" width="16.5703125" customWidth="1"/>
    <col min="10756" max="10756" width="14.7109375" customWidth="1"/>
    <col min="11004" max="11004" width="5.85546875" customWidth="1"/>
    <col min="11005" max="11005" width="15.5703125" customWidth="1"/>
    <col min="11006" max="11006" width="28" customWidth="1"/>
    <col min="11007" max="11011" width="16.5703125" customWidth="1"/>
    <col min="11012" max="11012" width="14.7109375" customWidth="1"/>
    <col min="11260" max="11260" width="5.85546875" customWidth="1"/>
    <col min="11261" max="11261" width="15.5703125" customWidth="1"/>
    <col min="11262" max="11262" width="28" customWidth="1"/>
    <col min="11263" max="11267" width="16.5703125" customWidth="1"/>
    <col min="11268" max="11268" width="14.7109375" customWidth="1"/>
    <col min="11516" max="11516" width="5.85546875" customWidth="1"/>
    <col min="11517" max="11517" width="15.5703125" customWidth="1"/>
    <col min="11518" max="11518" width="28" customWidth="1"/>
    <col min="11519" max="11523" width="16.5703125" customWidth="1"/>
    <col min="11524" max="11524" width="14.7109375" customWidth="1"/>
    <col min="11772" max="11772" width="5.85546875" customWidth="1"/>
    <col min="11773" max="11773" width="15.5703125" customWidth="1"/>
    <col min="11774" max="11774" width="28" customWidth="1"/>
    <col min="11775" max="11779" width="16.5703125" customWidth="1"/>
    <col min="11780" max="11780" width="14.7109375" customWidth="1"/>
    <col min="12028" max="12028" width="5.85546875" customWidth="1"/>
    <col min="12029" max="12029" width="15.5703125" customWidth="1"/>
    <col min="12030" max="12030" width="28" customWidth="1"/>
    <col min="12031" max="12035" width="16.5703125" customWidth="1"/>
    <col min="12036" max="12036" width="14.7109375" customWidth="1"/>
    <col min="12284" max="12284" width="5.85546875" customWidth="1"/>
    <col min="12285" max="12285" width="15.5703125" customWidth="1"/>
    <col min="12286" max="12286" width="28" customWidth="1"/>
    <col min="12287" max="12291" width="16.5703125" customWidth="1"/>
    <col min="12292" max="12292" width="14.7109375" customWidth="1"/>
    <col min="12540" max="12540" width="5.85546875" customWidth="1"/>
    <col min="12541" max="12541" width="15.5703125" customWidth="1"/>
    <col min="12542" max="12542" width="28" customWidth="1"/>
    <col min="12543" max="12547" width="16.5703125" customWidth="1"/>
    <col min="12548" max="12548" width="14.7109375" customWidth="1"/>
    <col min="12796" max="12796" width="5.85546875" customWidth="1"/>
    <col min="12797" max="12797" width="15.5703125" customWidth="1"/>
    <col min="12798" max="12798" width="28" customWidth="1"/>
    <col min="12799" max="12803" width="16.5703125" customWidth="1"/>
    <col min="12804" max="12804" width="14.7109375" customWidth="1"/>
    <col min="13052" max="13052" width="5.85546875" customWidth="1"/>
    <col min="13053" max="13053" width="15.5703125" customWidth="1"/>
    <col min="13054" max="13054" width="28" customWidth="1"/>
    <col min="13055" max="13059" width="16.5703125" customWidth="1"/>
    <col min="13060" max="13060" width="14.7109375" customWidth="1"/>
    <col min="13308" max="13308" width="5.85546875" customWidth="1"/>
    <col min="13309" max="13309" width="15.5703125" customWidth="1"/>
    <col min="13310" max="13310" width="28" customWidth="1"/>
    <col min="13311" max="13315" width="16.5703125" customWidth="1"/>
    <col min="13316" max="13316" width="14.7109375" customWidth="1"/>
    <col min="13564" max="13564" width="5.85546875" customWidth="1"/>
    <col min="13565" max="13565" width="15.5703125" customWidth="1"/>
    <col min="13566" max="13566" width="28" customWidth="1"/>
    <col min="13567" max="13571" width="16.5703125" customWidth="1"/>
    <col min="13572" max="13572" width="14.7109375" customWidth="1"/>
    <col min="13820" max="13820" width="5.85546875" customWidth="1"/>
    <col min="13821" max="13821" width="15.5703125" customWidth="1"/>
    <col min="13822" max="13822" width="28" customWidth="1"/>
    <col min="13823" max="13827" width="16.5703125" customWidth="1"/>
    <col min="13828" max="13828" width="14.7109375" customWidth="1"/>
    <col min="14076" max="14076" width="5.85546875" customWidth="1"/>
    <col min="14077" max="14077" width="15.5703125" customWidth="1"/>
    <col min="14078" max="14078" width="28" customWidth="1"/>
    <col min="14079" max="14083" width="16.5703125" customWidth="1"/>
    <col min="14084" max="14084" width="14.7109375" customWidth="1"/>
    <col min="14332" max="14332" width="5.85546875" customWidth="1"/>
    <col min="14333" max="14333" width="15.5703125" customWidth="1"/>
    <col min="14334" max="14334" width="28" customWidth="1"/>
    <col min="14335" max="14339" width="16.5703125" customWidth="1"/>
    <col min="14340" max="14340" width="14.7109375" customWidth="1"/>
    <col min="14588" max="14588" width="5.85546875" customWidth="1"/>
    <col min="14589" max="14589" width="15.5703125" customWidth="1"/>
    <col min="14590" max="14590" width="28" customWidth="1"/>
    <col min="14591" max="14595" width="16.5703125" customWidth="1"/>
    <col min="14596" max="14596" width="14.7109375" customWidth="1"/>
    <col min="14844" max="14844" width="5.85546875" customWidth="1"/>
    <col min="14845" max="14845" width="15.5703125" customWidth="1"/>
    <col min="14846" max="14846" width="28" customWidth="1"/>
    <col min="14847" max="14851" width="16.5703125" customWidth="1"/>
    <col min="14852" max="14852" width="14.7109375" customWidth="1"/>
    <col min="15100" max="15100" width="5.85546875" customWidth="1"/>
    <col min="15101" max="15101" width="15.5703125" customWidth="1"/>
    <col min="15102" max="15102" width="28" customWidth="1"/>
    <col min="15103" max="15107" width="16.5703125" customWidth="1"/>
    <col min="15108" max="15108" width="14.7109375" customWidth="1"/>
    <col min="15356" max="15356" width="5.85546875" customWidth="1"/>
    <col min="15357" max="15357" width="15.5703125" customWidth="1"/>
    <col min="15358" max="15358" width="28" customWidth="1"/>
    <col min="15359" max="15363" width="16.5703125" customWidth="1"/>
    <col min="15364" max="15364" width="14.7109375" customWidth="1"/>
    <col min="15612" max="15612" width="5.85546875" customWidth="1"/>
    <col min="15613" max="15613" width="15.5703125" customWidth="1"/>
    <col min="15614" max="15614" width="28" customWidth="1"/>
    <col min="15615" max="15619" width="16.5703125" customWidth="1"/>
    <col min="15620" max="15620" width="14.7109375" customWidth="1"/>
    <col min="15868" max="15868" width="5.85546875" customWidth="1"/>
    <col min="15869" max="15869" width="15.5703125" customWidth="1"/>
    <col min="15870" max="15870" width="28" customWidth="1"/>
    <col min="15871" max="15875" width="16.5703125" customWidth="1"/>
    <col min="15876" max="15876" width="14.7109375" customWidth="1"/>
    <col min="16124" max="16124" width="5.85546875" customWidth="1"/>
    <col min="16125" max="16125" width="15.5703125" customWidth="1"/>
    <col min="16126" max="16126" width="28" customWidth="1"/>
    <col min="16127" max="16131" width="16.5703125" customWidth="1"/>
    <col min="16132" max="16132" width="14.7109375" customWidth="1"/>
  </cols>
  <sheetData>
    <row r="1" spans="1:10" ht="23.25" x14ac:dyDescent="0.25">
      <c r="A1" s="1"/>
      <c r="B1" s="2"/>
      <c r="C1" s="2"/>
      <c r="D1" s="2"/>
      <c r="E1" s="3" t="s">
        <v>19</v>
      </c>
      <c r="F1" s="4"/>
      <c r="G1" s="4"/>
      <c r="H1" s="5"/>
      <c r="I1" s="6"/>
      <c r="J1" s="7"/>
    </row>
    <row r="2" spans="1:10" ht="18.75" x14ac:dyDescent="0.3">
      <c r="A2" s="6"/>
      <c r="B2" s="8"/>
      <c r="C2" s="8"/>
      <c r="D2" s="8"/>
      <c r="E2" s="9" t="s">
        <v>0</v>
      </c>
      <c r="F2" s="8"/>
      <c r="G2" s="8"/>
      <c r="H2" s="10"/>
      <c r="I2" s="6"/>
    </row>
    <row r="3" spans="1:10" x14ac:dyDescent="0.25">
      <c r="A3" s="6"/>
      <c r="B3" s="8"/>
      <c r="C3" s="8"/>
      <c r="D3" s="8"/>
      <c r="E3" s="8"/>
      <c r="F3" s="8"/>
      <c r="G3" s="8"/>
      <c r="H3" s="10"/>
      <c r="I3" s="6"/>
    </row>
    <row r="4" spans="1:10" ht="18.75" x14ac:dyDescent="0.3">
      <c r="A4" s="6"/>
      <c r="B4" s="8"/>
      <c r="C4" s="11" t="s">
        <v>1</v>
      </c>
      <c r="D4" s="12"/>
      <c r="E4" s="12"/>
      <c r="F4" s="13">
        <v>44368</v>
      </c>
      <c r="G4" s="14" t="s">
        <v>2</v>
      </c>
      <c r="H4" s="15" t="str">
        <f>IF($F$4&lt;=DATE(2021,6,26),"26-06-2021",IF($F$4&gt;DATE(2021,6,26),$F$4))</f>
        <v>26-06-2021</v>
      </c>
      <c r="I4" s="6"/>
    </row>
    <row r="5" spans="1:10" ht="18.75" x14ac:dyDescent="0.3">
      <c r="A5" s="6"/>
      <c r="B5" s="8"/>
      <c r="C5" s="16" t="s">
        <v>3</v>
      </c>
      <c r="D5" s="17"/>
      <c r="E5" s="17"/>
      <c r="F5" s="18">
        <v>44420</v>
      </c>
      <c r="G5" s="14" t="s">
        <v>4</v>
      </c>
      <c r="H5" s="15">
        <f>IF($F$5&gt;=DATE(2021,9,11),"11-09-2021",IF($F$5&lt;DATE(2021,9,11),$F$5))</f>
        <v>44420</v>
      </c>
      <c r="I5" s="6"/>
    </row>
    <row r="6" spans="1:10" ht="19.5" thickBot="1" x14ac:dyDescent="0.35">
      <c r="A6" s="6"/>
      <c r="B6" s="8"/>
      <c r="C6" s="19"/>
      <c r="D6" s="20"/>
      <c r="E6" s="20"/>
      <c r="F6" s="21"/>
      <c r="G6" s="14"/>
      <c r="H6" s="10"/>
      <c r="I6" s="6"/>
    </row>
    <row r="7" spans="1:10" ht="19.5" thickBot="1" x14ac:dyDescent="0.35">
      <c r="A7" s="6"/>
      <c r="B7" s="8"/>
      <c r="C7" s="11" t="s">
        <v>5</v>
      </c>
      <c r="D7" s="12"/>
      <c r="E7" s="22"/>
      <c r="F7" s="23">
        <v>6</v>
      </c>
      <c r="G7" s="14" t="s">
        <v>2</v>
      </c>
      <c r="H7" s="10"/>
      <c r="I7" s="6"/>
    </row>
    <row r="8" spans="1:10" ht="18.75" x14ac:dyDescent="0.3">
      <c r="A8" s="6"/>
      <c r="B8" s="8"/>
      <c r="C8" s="24"/>
      <c r="D8" s="20"/>
      <c r="E8" s="25"/>
      <c r="F8" s="14"/>
      <c r="G8" s="14"/>
      <c r="H8" s="10"/>
      <c r="I8" s="6"/>
    </row>
    <row r="9" spans="1:10" ht="18" thickBot="1" x14ac:dyDescent="0.35">
      <c r="A9" s="6"/>
      <c r="B9" s="8"/>
      <c r="C9" s="26" t="s">
        <v>6</v>
      </c>
      <c r="D9" s="8"/>
      <c r="E9" s="8"/>
      <c r="F9" s="8"/>
      <c r="G9" s="8"/>
      <c r="H9" s="10"/>
      <c r="I9" s="6"/>
    </row>
    <row r="10" spans="1:10" ht="19.5" thickBot="1" x14ac:dyDescent="0.35">
      <c r="A10" s="6"/>
      <c r="B10" s="8"/>
      <c r="C10" s="11" t="s">
        <v>7</v>
      </c>
      <c r="D10" s="12"/>
      <c r="E10" s="22"/>
      <c r="F10" s="27">
        <f>IF(H5-H4&gt;77,77,IF(H5-H4&lt;=77,H5-H4))</f>
        <v>47</v>
      </c>
      <c r="G10" s="14"/>
      <c r="H10" s="28"/>
      <c r="I10" s="6"/>
    </row>
    <row r="11" spans="1:10" ht="18.75" x14ac:dyDescent="0.3">
      <c r="A11" s="6"/>
      <c r="B11" s="8"/>
      <c r="C11" s="24"/>
      <c r="D11" s="20"/>
      <c r="E11" s="25"/>
      <c r="F11" s="29"/>
      <c r="G11" s="14"/>
      <c r="H11" s="28"/>
      <c r="I11" s="6"/>
    </row>
    <row r="12" spans="1:10" ht="18.75" x14ac:dyDescent="0.3">
      <c r="A12" s="6"/>
      <c r="B12" s="8"/>
      <c r="C12" s="24"/>
      <c r="D12" s="20"/>
      <c r="E12" s="25"/>
      <c r="F12" s="30"/>
      <c r="G12" s="31"/>
      <c r="H12" s="28"/>
      <c r="I12" s="6"/>
    </row>
    <row r="13" spans="1:10" ht="15.75" thickBot="1" x14ac:dyDescent="0.3">
      <c r="A13" s="6"/>
      <c r="B13" s="8"/>
      <c r="D13" s="32"/>
      <c r="E13" s="32"/>
      <c r="F13" s="32"/>
      <c r="G13" s="32"/>
      <c r="H13" s="28"/>
      <c r="I13" s="6"/>
    </row>
    <row r="14" spans="1:10" ht="19.5" thickBot="1" x14ac:dyDescent="0.35">
      <c r="A14" s="6"/>
      <c r="B14" s="33" t="s">
        <v>8</v>
      </c>
      <c r="C14" s="34"/>
      <c r="D14" s="35" t="s">
        <v>9</v>
      </c>
      <c r="E14" s="36" t="s">
        <v>10</v>
      </c>
      <c r="F14" s="36" t="s">
        <v>11</v>
      </c>
      <c r="G14" s="37" t="s">
        <v>12</v>
      </c>
      <c r="H14" s="38"/>
      <c r="I14" s="6"/>
    </row>
    <row r="15" spans="1:10" ht="16.5" thickBot="1" x14ac:dyDescent="0.3">
      <c r="A15" s="6"/>
      <c r="B15" s="39" t="s">
        <v>13</v>
      </c>
      <c r="C15" s="40"/>
      <c r="D15" s="41">
        <v>2.27</v>
      </c>
      <c r="E15" s="42">
        <v>1.65</v>
      </c>
      <c r="F15" s="42">
        <v>0.99</v>
      </c>
      <c r="G15" s="43">
        <v>0.83</v>
      </c>
      <c r="H15" s="44"/>
      <c r="I15" s="6"/>
    </row>
    <row r="16" spans="1:10" ht="16.5" thickBot="1" x14ac:dyDescent="0.3">
      <c r="A16" s="6"/>
      <c r="B16" s="45" t="s">
        <v>14</v>
      </c>
      <c r="C16" s="46"/>
      <c r="D16" s="47" t="str">
        <f>IF(AND($F$10&gt;1,$F$10&lt;=30),"10%",IF(AND($F$10&gt;30,$F$10&lt;=45),"20%",IF($F$10&gt;45,"50%")))</f>
        <v>50%</v>
      </c>
      <c r="E16" s="47" t="str">
        <f>IF(AND($F$10&gt;1,$F$10&lt;=30),"10%",IF(AND($F$10&gt;30,$F$10&lt;=45),"20%",IF($F$10&gt;45,"50%")))</f>
        <v>50%</v>
      </c>
      <c r="F16" s="47" t="str">
        <f>IF(AND($F$10&gt;1,$F$10&lt;=30),"10%",IF(AND($F$10&gt;30,$F$10&lt;=45),"20%",IF($F$10&gt;45,"50%")))</f>
        <v>50%</v>
      </c>
      <c r="G16" s="48" t="str">
        <f>IF(AND($F$10&gt;1,$F$10&lt;=30),"10%",IF(AND($F$10&gt;30,$F$10&lt;=45),"20%",IF($F$10&gt;45,"50%")))</f>
        <v>50%</v>
      </c>
      <c r="H16" s="49"/>
      <c r="I16" s="6"/>
    </row>
    <row r="17" spans="1:9" ht="19.5" thickBot="1" x14ac:dyDescent="0.35">
      <c r="A17" s="6"/>
      <c r="B17" s="50" t="s">
        <v>15</v>
      </c>
      <c r="C17" s="51"/>
      <c r="D17" s="52">
        <f>($F$7*$F$10*D15)-($F$7*$F$10*D16*D15)</f>
        <v>320.07</v>
      </c>
      <c r="E17" s="52">
        <f>($F$7*$F$10*E15)-($F$7*$F$10*E16*E15)</f>
        <v>232.64999999999998</v>
      </c>
      <c r="F17" s="52">
        <f>($F$7*$F$10*F15)-($F$7*$F$10*F16*F15)</f>
        <v>139.59</v>
      </c>
      <c r="G17" s="52">
        <f>($F$7*$F$10*G15)-($F$7*$F$10*G16*G15)</f>
        <v>117.03</v>
      </c>
      <c r="H17" s="53"/>
      <c r="I17" s="6"/>
    </row>
    <row r="18" spans="1:9" x14ac:dyDescent="0.25">
      <c r="A18" s="6"/>
      <c r="B18" s="8"/>
      <c r="C18" s="8"/>
      <c r="D18" s="8"/>
      <c r="E18" s="54"/>
      <c r="F18" s="8"/>
      <c r="G18" s="8"/>
      <c r="H18" s="10"/>
      <c r="I18" s="6"/>
    </row>
    <row r="19" spans="1:9" ht="19.5" thickBot="1" x14ac:dyDescent="0.35">
      <c r="A19" s="55"/>
      <c r="B19" s="56"/>
      <c r="C19" s="56"/>
      <c r="D19" s="56"/>
      <c r="E19" s="56"/>
      <c r="F19" s="56"/>
      <c r="G19" s="57"/>
      <c r="H19" s="58"/>
      <c r="I19" s="6"/>
    </row>
    <row r="23" spans="1:9" x14ac:dyDescent="0.25">
      <c r="B23" s="59" t="s">
        <v>16</v>
      </c>
    </row>
    <row r="24" spans="1:9" ht="15.75" x14ac:dyDescent="0.25">
      <c r="B24" s="60" t="s">
        <v>17</v>
      </c>
      <c r="C24" s="61"/>
      <c r="D24" s="62">
        <f>D17/F10</f>
        <v>6.81</v>
      </c>
      <c r="E24" s="62">
        <f>E17/F10</f>
        <v>4.9499999999999993</v>
      </c>
      <c r="F24" s="62">
        <f>F17/F10</f>
        <v>2.97</v>
      </c>
      <c r="G24" s="62">
        <f>G17/F10</f>
        <v>2.4900000000000002</v>
      </c>
      <c r="H24" s="63"/>
    </row>
    <row r="25" spans="1:9" ht="15.75" x14ac:dyDescent="0.25">
      <c r="B25" s="60" t="s">
        <v>18</v>
      </c>
      <c r="C25" s="64"/>
      <c r="D25" s="62">
        <f>D24/$F$7</f>
        <v>1.135</v>
      </c>
      <c r="E25" s="62">
        <f>E24/$F$7</f>
        <v>0.82499999999999984</v>
      </c>
      <c r="F25" s="62">
        <f>F24/$F$7</f>
        <v>0.49500000000000005</v>
      </c>
      <c r="G25" s="62">
        <f>G24/$F$7</f>
        <v>0.41500000000000004</v>
      </c>
      <c r="H25" s="63"/>
    </row>
    <row r="26" spans="1:9" x14ac:dyDescent="0.25">
      <c r="D26" s="65"/>
    </row>
  </sheetData>
  <sheetProtection algorithmName="SHA-512" hashValue="z3KiuZIE25m3S7ZBGzIAlFsyepsSPTH1CjWhwmeWpHz325uy+0GXpz4xpYrf5dLJ6WnQB4ZXRyNNLyFH+tGYTA==" saltValue="hAHgyNmYhi/ygK+LLn07Ow==" spinCount="100000" sheet="1" objects="1" scenarios="1"/>
  <mergeCells count="2">
    <mergeCell ref="B15:C15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Syndicat Informatique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Gillet</dc:creator>
  <cp:lastModifiedBy>Catherine Gillet</cp:lastModifiedBy>
  <dcterms:created xsi:type="dcterms:W3CDTF">2021-02-17T13:29:08Z</dcterms:created>
  <dcterms:modified xsi:type="dcterms:W3CDTF">2021-02-17T13:33:20Z</dcterms:modified>
</cp:coreProperties>
</file>