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thie\TS 2021\"/>
    </mc:Choice>
  </mc:AlternateContent>
  <bookViews>
    <workbookView xWindow="0" yWindow="0" windowWidth="20490" windowHeight="7650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7" i="1"/>
  <c r="H6" i="1"/>
  <c r="F13" i="1" l="1"/>
  <c r="F17" i="1" s="1"/>
  <c r="F20" i="1" s="1"/>
  <c r="H19" i="1" l="1"/>
  <c r="H20" i="1" s="1"/>
  <c r="F21" i="1" s="1"/>
  <c r="G17" i="1"/>
</calcChain>
</file>

<file path=xl/sharedStrings.xml><?xml version="1.0" encoding="utf-8"?>
<sst xmlns="http://schemas.openxmlformats.org/spreadsheetml/2006/main" count="19" uniqueCount="16">
  <si>
    <t>Taxe de séjour : hébergements, hôtels, meublés, résidences de tourisme et assimilés</t>
  </si>
  <si>
    <t>Jour d'ouverture</t>
  </si>
  <si>
    <t>à saisir</t>
  </si>
  <si>
    <t>Jour de fermeture</t>
  </si>
  <si>
    <t xml:space="preserve">à saisir </t>
  </si>
  <si>
    <t>Nombres d'adultes (A)</t>
  </si>
  <si>
    <t>Nombres d'enfants (B)</t>
  </si>
  <si>
    <t xml:space="preserve">Tarif de la semaine </t>
  </si>
  <si>
    <t>Nombre de nuitées imposées (C)</t>
  </si>
  <si>
    <t>Montant Moyen de la nuitée (D)</t>
  </si>
  <si>
    <t>Montant total perçu TS = A x C x Y</t>
  </si>
  <si>
    <t>TAXE SEJOUR  à reverser à la Communauté de communes</t>
  </si>
  <si>
    <t>Hébergements non classés</t>
  </si>
  <si>
    <t>FICHE DE CALCUL TAXE DE SEJOUR 2021</t>
  </si>
  <si>
    <t>* dans la limite de 2,27€</t>
  </si>
  <si>
    <t>Tarif taxe de séjour Y= (D x 5,5% / (A+B)*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</si>
</sst>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6" fillId="0" borderId="6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7" xfId="0" applyFont="1" applyBorder="1"/>
    <xf numFmtId="0" fontId="6" fillId="0" borderId="7" xfId="0" applyFont="1" applyBorder="1"/>
    <xf numFmtId="0" fontId="8" fillId="0" borderId="0" xfId="0" applyFont="1" applyBorder="1"/>
    <xf numFmtId="0" fontId="6" fillId="0" borderId="0" xfId="0" applyFont="1" applyBorder="1"/>
    <xf numFmtId="14" fontId="6" fillId="0" borderId="8" xfId="2" applyNumberFormat="1" applyFont="1" applyBorder="1"/>
    <xf numFmtId="0" fontId="5" fillId="0" borderId="0" xfId="0" applyFont="1" applyBorder="1"/>
    <xf numFmtId="14" fontId="6" fillId="0" borderId="0" xfId="2" applyNumberFormat="1" applyFont="1" applyBorder="1"/>
    <xf numFmtId="0" fontId="10" fillId="0" borderId="0" xfId="0" applyFont="1" applyBorder="1"/>
    <xf numFmtId="43" fontId="7" fillId="0" borderId="9" xfId="1" applyFont="1" applyFill="1" applyBorder="1"/>
    <xf numFmtId="0" fontId="0" fillId="0" borderId="0" xfId="0" applyFill="1" applyBorder="1"/>
    <xf numFmtId="43" fontId="0" fillId="0" borderId="0" xfId="0" applyNumberFormat="1" applyBorder="1"/>
    <xf numFmtId="0" fontId="0" fillId="0" borderId="14" xfId="0" applyBorder="1"/>
    <xf numFmtId="0" fontId="0" fillId="0" borderId="15" xfId="0" applyBorder="1"/>
    <xf numFmtId="43" fontId="5" fillId="0" borderId="15" xfId="1" applyFont="1" applyBorder="1"/>
    <xf numFmtId="0" fontId="0" fillId="0" borderId="13" xfId="0" applyBorder="1"/>
    <xf numFmtId="43" fontId="7" fillId="0" borderId="0" xfId="1" applyFont="1" applyFill="1" applyBorder="1"/>
    <xf numFmtId="44" fontId="7" fillId="0" borderId="9" xfId="1" applyNumberFormat="1" applyFont="1" applyFill="1" applyBorder="1"/>
    <xf numFmtId="44" fontId="12" fillId="0" borderId="0" xfId="0" applyNumberFormat="1" applyFont="1" applyBorder="1"/>
    <xf numFmtId="0" fontId="11" fillId="0" borderId="2" xfId="0" applyFont="1" applyBorder="1" applyAlignment="1">
      <alignment horizontal="center" vertical="center"/>
    </xf>
    <xf numFmtId="14" fontId="6" fillId="3" borderId="0" xfId="0" applyNumberFormat="1" applyFont="1" applyFill="1" applyBorder="1"/>
    <xf numFmtId="43" fontId="7" fillId="3" borderId="9" xfId="1" applyFont="1" applyFill="1" applyBorder="1" applyProtection="1">
      <protection locked="0"/>
    </xf>
    <xf numFmtId="0" fontId="7" fillId="3" borderId="0" xfId="0" applyFont="1" applyFill="1" applyBorder="1"/>
    <xf numFmtId="14" fontId="7" fillId="3" borderId="6" xfId="0" applyNumberFormat="1" applyFont="1" applyFill="1" applyBorder="1" applyProtection="1">
      <protection locked="0"/>
    </xf>
    <xf numFmtId="14" fontId="7" fillId="3" borderId="0" xfId="0" applyNumberFormat="1" applyFont="1" applyFill="1" applyBorder="1" applyProtection="1">
      <protection locked="0"/>
    </xf>
    <xf numFmtId="44" fontId="7" fillId="0" borderId="9" xfId="1" applyNumberFormat="1" applyFont="1" applyFill="1" applyBorder="1" applyProtection="1">
      <protection locked="0"/>
    </xf>
    <xf numFmtId="164" fontId="6" fillId="0" borderId="11" xfId="0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64" fontId="6" fillId="0" borderId="12" xfId="0" applyNumberFormat="1" applyFont="1" applyFill="1" applyBorder="1" applyAlignment="1"/>
    <xf numFmtId="164" fontId="6" fillId="0" borderId="1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/>
    <xf numFmtId="164" fontId="6" fillId="0" borderId="20" xfId="0" applyNumberFormat="1" applyFont="1" applyFill="1" applyBorder="1" applyAlignment="1"/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</xdr:row>
      <xdr:rowOff>66675</xdr:rowOff>
    </xdr:from>
    <xdr:to>
      <xdr:col>4</xdr:col>
      <xdr:colOff>971550</xdr:colOff>
      <xdr:row>5</xdr:row>
      <xdr:rowOff>190500</xdr:rowOff>
    </xdr:to>
    <xdr:sp macro="" textlink="">
      <xdr:nvSpPr>
        <xdr:cNvPr id="2" name="Flèche droite 1"/>
        <xdr:cNvSpPr/>
      </xdr:nvSpPr>
      <xdr:spPr>
        <a:xfrm>
          <a:off x="5057775" y="87630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6</xdr:row>
      <xdr:rowOff>85725</xdr:rowOff>
    </xdr:from>
    <xdr:to>
      <xdr:col>4</xdr:col>
      <xdr:colOff>962025</xdr:colOff>
      <xdr:row>6</xdr:row>
      <xdr:rowOff>209550</xdr:rowOff>
    </xdr:to>
    <xdr:sp macro="" textlink="">
      <xdr:nvSpPr>
        <xdr:cNvPr id="3" name="Flèche droite 2"/>
        <xdr:cNvSpPr/>
      </xdr:nvSpPr>
      <xdr:spPr>
        <a:xfrm>
          <a:off x="5048250" y="1133475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8</xdr:row>
      <xdr:rowOff>57150</xdr:rowOff>
    </xdr:from>
    <xdr:to>
      <xdr:col>4</xdr:col>
      <xdr:colOff>962025</xdr:colOff>
      <xdr:row>8</xdr:row>
      <xdr:rowOff>180975</xdr:rowOff>
    </xdr:to>
    <xdr:sp macro="" textlink="">
      <xdr:nvSpPr>
        <xdr:cNvPr id="4" name="Flèche droite 3"/>
        <xdr:cNvSpPr/>
      </xdr:nvSpPr>
      <xdr:spPr>
        <a:xfrm>
          <a:off x="5048250" y="1476375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4</xdr:col>
      <xdr:colOff>647700</xdr:colOff>
      <xdr:row>10</xdr:row>
      <xdr:rowOff>57150</xdr:rowOff>
    </xdr:from>
    <xdr:to>
      <xdr:col>4</xdr:col>
      <xdr:colOff>962025</xdr:colOff>
      <xdr:row>10</xdr:row>
      <xdr:rowOff>180975</xdr:rowOff>
    </xdr:to>
    <xdr:sp macro="" textlink="">
      <xdr:nvSpPr>
        <xdr:cNvPr id="5" name="Flèche droite 4"/>
        <xdr:cNvSpPr/>
      </xdr:nvSpPr>
      <xdr:spPr>
        <a:xfrm>
          <a:off x="5048250" y="1504950"/>
          <a:ext cx="314325" cy="1238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7" workbookViewId="0">
      <selection activeCell="I16" sqref="I16"/>
    </sheetView>
  </sheetViews>
  <sheetFormatPr baseColWidth="10" defaultRowHeight="15" x14ac:dyDescent="0.25"/>
  <cols>
    <col min="1" max="1" width="5.85546875" customWidth="1"/>
    <col min="2" max="2" width="15.5703125" customWidth="1"/>
    <col min="3" max="3" width="28" customWidth="1"/>
    <col min="4" max="8" width="16.5703125" customWidth="1"/>
    <col min="9" max="9" width="14.7109375" customWidth="1"/>
    <col min="253" max="253" width="5.85546875" customWidth="1"/>
    <col min="254" max="254" width="15.5703125" customWidth="1"/>
    <col min="255" max="255" width="28" customWidth="1"/>
    <col min="256" max="260" width="16.5703125" customWidth="1"/>
    <col min="261" max="261" width="14.7109375" customWidth="1"/>
    <col min="509" max="509" width="5.85546875" customWidth="1"/>
    <col min="510" max="510" width="15.5703125" customWidth="1"/>
    <col min="511" max="511" width="28" customWidth="1"/>
    <col min="512" max="516" width="16.5703125" customWidth="1"/>
    <col min="517" max="517" width="14.7109375" customWidth="1"/>
    <col min="765" max="765" width="5.85546875" customWidth="1"/>
    <col min="766" max="766" width="15.5703125" customWidth="1"/>
    <col min="767" max="767" width="28" customWidth="1"/>
    <col min="768" max="772" width="16.5703125" customWidth="1"/>
    <col min="773" max="773" width="14.7109375" customWidth="1"/>
    <col min="1021" max="1021" width="5.85546875" customWidth="1"/>
    <col min="1022" max="1022" width="15.5703125" customWidth="1"/>
    <col min="1023" max="1023" width="28" customWidth="1"/>
    <col min="1024" max="1028" width="16.5703125" customWidth="1"/>
    <col min="1029" max="1029" width="14.7109375" customWidth="1"/>
    <col min="1277" max="1277" width="5.85546875" customWidth="1"/>
    <col min="1278" max="1278" width="15.5703125" customWidth="1"/>
    <col min="1279" max="1279" width="28" customWidth="1"/>
    <col min="1280" max="1284" width="16.5703125" customWidth="1"/>
    <col min="1285" max="1285" width="14.7109375" customWidth="1"/>
    <col min="1533" max="1533" width="5.85546875" customWidth="1"/>
    <col min="1534" max="1534" width="15.5703125" customWidth="1"/>
    <col min="1535" max="1535" width="28" customWidth="1"/>
    <col min="1536" max="1540" width="16.5703125" customWidth="1"/>
    <col min="1541" max="1541" width="14.7109375" customWidth="1"/>
    <col min="1789" max="1789" width="5.85546875" customWidth="1"/>
    <col min="1790" max="1790" width="15.5703125" customWidth="1"/>
    <col min="1791" max="1791" width="28" customWidth="1"/>
    <col min="1792" max="1796" width="16.5703125" customWidth="1"/>
    <col min="1797" max="1797" width="14.7109375" customWidth="1"/>
    <col min="2045" max="2045" width="5.85546875" customWidth="1"/>
    <col min="2046" max="2046" width="15.5703125" customWidth="1"/>
    <col min="2047" max="2047" width="28" customWidth="1"/>
    <col min="2048" max="2052" width="16.5703125" customWidth="1"/>
    <col min="2053" max="2053" width="14.7109375" customWidth="1"/>
    <col min="2301" max="2301" width="5.85546875" customWidth="1"/>
    <col min="2302" max="2302" width="15.5703125" customWidth="1"/>
    <col min="2303" max="2303" width="28" customWidth="1"/>
    <col min="2304" max="2308" width="16.5703125" customWidth="1"/>
    <col min="2309" max="2309" width="14.7109375" customWidth="1"/>
    <col min="2557" max="2557" width="5.85546875" customWidth="1"/>
    <col min="2558" max="2558" width="15.5703125" customWidth="1"/>
    <col min="2559" max="2559" width="28" customWidth="1"/>
    <col min="2560" max="2564" width="16.5703125" customWidth="1"/>
    <col min="2565" max="2565" width="14.7109375" customWidth="1"/>
    <col min="2813" max="2813" width="5.85546875" customWidth="1"/>
    <col min="2814" max="2814" width="15.5703125" customWidth="1"/>
    <col min="2815" max="2815" width="28" customWidth="1"/>
    <col min="2816" max="2820" width="16.5703125" customWidth="1"/>
    <col min="2821" max="2821" width="14.7109375" customWidth="1"/>
    <col min="3069" max="3069" width="5.85546875" customWidth="1"/>
    <col min="3070" max="3070" width="15.5703125" customWidth="1"/>
    <col min="3071" max="3071" width="28" customWidth="1"/>
    <col min="3072" max="3076" width="16.5703125" customWidth="1"/>
    <col min="3077" max="3077" width="14.7109375" customWidth="1"/>
    <col min="3325" max="3325" width="5.85546875" customWidth="1"/>
    <col min="3326" max="3326" width="15.5703125" customWidth="1"/>
    <col min="3327" max="3327" width="28" customWidth="1"/>
    <col min="3328" max="3332" width="16.5703125" customWidth="1"/>
    <col min="3333" max="3333" width="14.7109375" customWidth="1"/>
    <col min="3581" max="3581" width="5.85546875" customWidth="1"/>
    <col min="3582" max="3582" width="15.5703125" customWidth="1"/>
    <col min="3583" max="3583" width="28" customWidth="1"/>
    <col min="3584" max="3588" width="16.5703125" customWidth="1"/>
    <col min="3589" max="3589" width="14.7109375" customWidth="1"/>
    <col min="3837" max="3837" width="5.85546875" customWidth="1"/>
    <col min="3838" max="3838" width="15.5703125" customWidth="1"/>
    <col min="3839" max="3839" width="28" customWidth="1"/>
    <col min="3840" max="3844" width="16.5703125" customWidth="1"/>
    <col min="3845" max="3845" width="14.7109375" customWidth="1"/>
    <col min="4093" max="4093" width="5.85546875" customWidth="1"/>
    <col min="4094" max="4094" width="15.5703125" customWidth="1"/>
    <col min="4095" max="4095" width="28" customWidth="1"/>
    <col min="4096" max="4100" width="16.5703125" customWidth="1"/>
    <col min="4101" max="4101" width="14.7109375" customWidth="1"/>
    <col min="4349" max="4349" width="5.85546875" customWidth="1"/>
    <col min="4350" max="4350" width="15.5703125" customWidth="1"/>
    <col min="4351" max="4351" width="28" customWidth="1"/>
    <col min="4352" max="4356" width="16.5703125" customWidth="1"/>
    <col min="4357" max="4357" width="14.7109375" customWidth="1"/>
    <col min="4605" max="4605" width="5.85546875" customWidth="1"/>
    <col min="4606" max="4606" width="15.5703125" customWidth="1"/>
    <col min="4607" max="4607" width="28" customWidth="1"/>
    <col min="4608" max="4612" width="16.5703125" customWidth="1"/>
    <col min="4613" max="4613" width="14.7109375" customWidth="1"/>
    <col min="4861" max="4861" width="5.85546875" customWidth="1"/>
    <col min="4862" max="4862" width="15.5703125" customWidth="1"/>
    <col min="4863" max="4863" width="28" customWidth="1"/>
    <col min="4864" max="4868" width="16.5703125" customWidth="1"/>
    <col min="4869" max="4869" width="14.7109375" customWidth="1"/>
    <col min="5117" max="5117" width="5.85546875" customWidth="1"/>
    <col min="5118" max="5118" width="15.5703125" customWidth="1"/>
    <col min="5119" max="5119" width="28" customWidth="1"/>
    <col min="5120" max="5124" width="16.5703125" customWidth="1"/>
    <col min="5125" max="5125" width="14.7109375" customWidth="1"/>
    <col min="5373" max="5373" width="5.85546875" customWidth="1"/>
    <col min="5374" max="5374" width="15.5703125" customWidth="1"/>
    <col min="5375" max="5375" width="28" customWidth="1"/>
    <col min="5376" max="5380" width="16.5703125" customWidth="1"/>
    <col min="5381" max="5381" width="14.7109375" customWidth="1"/>
    <col min="5629" max="5629" width="5.85546875" customWidth="1"/>
    <col min="5630" max="5630" width="15.5703125" customWidth="1"/>
    <col min="5631" max="5631" width="28" customWidth="1"/>
    <col min="5632" max="5636" width="16.5703125" customWidth="1"/>
    <col min="5637" max="5637" width="14.7109375" customWidth="1"/>
    <col min="5885" max="5885" width="5.85546875" customWidth="1"/>
    <col min="5886" max="5886" width="15.5703125" customWidth="1"/>
    <col min="5887" max="5887" width="28" customWidth="1"/>
    <col min="5888" max="5892" width="16.5703125" customWidth="1"/>
    <col min="5893" max="5893" width="14.7109375" customWidth="1"/>
    <col min="6141" max="6141" width="5.85546875" customWidth="1"/>
    <col min="6142" max="6142" width="15.5703125" customWidth="1"/>
    <col min="6143" max="6143" width="28" customWidth="1"/>
    <col min="6144" max="6148" width="16.5703125" customWidth="1"/>
    <col min="6149" max="6149" width="14.7109375" customWidth="1"/>
    <col min="6397" max="6397" width="5.85546875" customWidth="1"/>
    <col min="6398" max="6398" width="15.5703125" customWidth="1"/>
    <col min="6399" max="6399" width="28" customWidth="1"/>
    <col min="6400" max="6404" width="16.5703125" customWidth="1"/>
    <col min="6405" max="6405" width="14.7109375" customWidth="1"/>
    <col min="6653" max="6653" width="5.85546875" customWidth="1"/>
    <col min="6654" max="6654" width="15.5703125" customWidth="1"/>
    <col min="6655" max="6655" width="28" customWidth="1"/>
    <col min="6656" max="6660" width="16.5703125" customWidth="1"/>
    <col min="6661" max="6661" width="14.7109375" customWidth="1"/>
    <col min="6909" max="6909" width="5.85546875" customWidth="1"/>
    <col min="6910" max="6910" width="15.5703125" customWidth="1"/>
    <col min="6911" max="6911" width="28" customWidth="1"/>
    <col min="6912" max="6916" width="16.5703125" customWidth="1"/>
    <col min="6917" max="6917" width="14.7109375" customWidth="1"/>
    <col min="7165" max="7165" width="5.85546875" customWidth="1"/>
    <col min="7166" max="7166" width="15.5703125" customWidth="1"/>
    <col min="7167" max="7167" width="28" customWidth="1"/>
    <col min="7168" max="7172" width="16.5703125" customWidth="1"/>
    <col min="7173" max="7173" width="14.7109375" customWidth="1"/>
    <col min="7421" max="7421" width="5.85546875" customWidth="1"/>
    <col min="7422" max="7422" width="15.5703125" customWidth="1"/>
    <col min="7423" max="7423" width="28" customWidth="1"/>
    <col min="7424" max="7428" width="16.5703125" customWidth="1"/>
    <col min="7429" max="7429" width="14.7109375" customWidth="1"/>
    <col min="7677" max="7677" width="5.85546875" customWidth="1"/>
    <col min="7678" max="7678" width="15.5703125" customWidth="1"/>
    <col min="7679" max="7679" width="28" customWidth="1"/>
    <col min="7680" max="7684" width="16.5703125" customWidth="1"/>
    <col min="7685" max="7685" width="14.7109375" customWidth="1"/>
    <col min="7933" max="7933" width="5.85546875" customWidth="1"/>
    <col min="7934" max="7934" width="15.5703125" customWidth="1"/>
    <col min="7935" max="7935" width="28" customWidth="1"/>
    <col min="7936" max="7940" width="16.5703125" customWidth="1"/>
    <col min="7941" max="7941" width="14.7109375" customWidth="1"/>
    <col min="8189" max="8189" width="5.85546875" customWidth="1"/>
    <col min="8190" max="8190" width="15.5703125" customWidth="1"/>
    <col min="8191" max="8191" width="28" customWidth="1"/>
    <col min="8192" max="8196" width="16.5703125" customWidth="1"/>
    <col min="8197" max="8197" width="14.7109375" customWidth="1"/>
    <col min="8445" max="8445" width="5.85546875" customWidth="1"/>
    <col min="8446" max="8446" width="15.5703125" customWidth="1"/>
    <col min="8447" max="8447" width="28" customWidth="1"/>
    <col min="8448" max="8452" width="16.5703125" customWidth="1"/>
    <col min="8453" max="8453" width="14.7109375" customWidth="1"/>
    <col min="8701" max="8701" width="5.85546875" customWidth="1"/>
    <col min="8702" max="8702" width="15.5703125" customWidth="1"/>
    <col min="8703" max="8703" width="28" customWidth="1"/>
    <col min="8704" max="8708" width="16.5703125" customWidth="1"/>
    <col min="8709" max="8709" width="14.7109375" customWidth="1"/>
    <col min="8957" max="8957" width="5.85546875" customWidth="1"/>
    <col min="8958" max="8958" width="15.5703125" customWidth="1"/>
    <col min="8959" max="8959" width="28" customWidth="1"/>
    <col min="8960" max="8964" width="16.5703125" customWidth="1"/>
    <col min="8965" max="8965" width="14.7109375" customWidth="1"/>
    <col min="9213" max="9213" width="5.85546875" customWidth="1"/>
    <col min="9214" max="9214" width="15.5703125" customWidth="1"/>
    <col min="9215" max="9215" width="28" customWidth="1"/>
    <col min="9216" max="9220" width="16.5703125" customWidth="1"/>
    <col min="9221" max="9221" width="14.7109375" customWidth="1"/>
    <col min="9469" max="9469" width="5.85546875" customWidth="1"/>
    <col min="9470" max="9470" width="15.5703125" customWidth="1"/>
    <col min="9471" max="9471" width="28" customWidth="1"/>
    <col min="9472" max="9476" width="16.5703125" customWidth="1"/>
    <col min="9477" max="9477" width="14.7109375" customWidth="1"/>
    <col min="9725" max="9725" width="5.85546875" customWidth="1"/>
    <col min="9726" max="9726" width="15.5703125" customWidth="1"/>
    <col min="9727" max="9727" width="28" customWidth="1"/>
    <col min="9728" max="9732" width="16.5703125" customWidth="1"/>
    <col min="9733" max="9733" width="14.7109375" customWidth="1"/>
    <col min="9981" max="9981" width="5.85546875" customWidth="1"/>
    <col min="9982" max="9982" width="15.5703125" customWidth="1"/>
    <col min="9983" max="9983" width="28" customWidth="1"/>
    <col min="9984" max="9988" width="16.5703125" customWidth="1"/>
    <col min="9989" max="9989" width="14.7109375" customWidth="1"/>
    <col min="10237" max="10237" width="5.85546875" customWidth="1"/>
    <col min="10238" max="10238" width="15.5703125" customWidth="1"/>
    <col min="10239" max="10239" width="28" customWidth="1"/>
    <col min="10240" max="10244" width="16.5703125" customWidth="1"/>
    <col min="10245" max="10245" width="14.7109375" customWidth="1"/>
    <col min="10493" max="10493" width="5.85546875" customWidth="1"/>
    <col min="10494" max="10494" width="15.5703125" customWidth="1"/>
    <col min="10495" max="10495" width="28" customWidth="1"/>
    <col min="10496" max="10500" width="16.5703125" customWidth="1"/>
    <col min="10501" max="10501" width="14.7109375" customWidth="1"/>
    <col min="10749" max="10749" width="5.85546875" customWidth="1"/>
    <col min="10750" max="10750" width="15.5703125" customWidth="1"/>
    <col min="10751" max="10751" width="28" customWidth="1"/>
    <col min="10752" max="10756" width="16.5703125" customWidth="1"/>
    <col min="10757" max="10757" width="14.7109375" customWidth="1"/>
    <col min="11005" max="11005" width="5.85546875" customWidth="1"/>
    <col min="11006" max="11006" width="15.5703125" customWidth="1"/>
    <col min="11007" max="11007" width="28" customWidth="1"/>
    <col min="11008" max="11012" width="16.5703125" customWidth="1"/>
    <col min="11013" max="11013" width="14.7109375" customWidth="1"/>
    <col min="11261" max="11261" width="5.85546875" customWidth="1"/>
    <col min="11262" max="11262" width="15.5703125" customWidth="1"/>
    <col min="11263" max="11263" width="28" customWidth="1"/>
    <col min="11264" max="11268" width="16.5703125" customWidth="1"/>
    <col min="11269" max="11269" width="14.7109375" customWidth="1"/>
    <col min="11517" max="11517" width="5.85546875" customWidth="1"/>
    <col min="11518" max="11518" width="15.5703125" customWidth="1"/>
    <col min="11519" max="11519" width="28" customWidth="1"/>
    <col min="11520" max="11524" width="16.5703125" customWidth="1"/>
    <col min="11525" max="11525" width="14.7109375" customWidth="1"/>
    <col min="11773" max="11773" width="5.85546875" customWidth="1"/>
    <col min="11774" max="11774" width="15.5703125" customWidth="1"/>
    <col min="11775" max="11775" width="28" customWidth="1"/>
    <col min="11776" max="11780" width="16.5703125" customWidth="1"/>
    <col min="11781" max="11781" width="14.7109375" customWidth="1"/>
    <col min="12029" max="12029" width="5.85546875" customWidth="1"/>
    <col min="12030" max="12030" width="15.5703125" customWidth="1"/>
    <col min="12031" max="12031" width="28" customWidth="1"/>
    <col min="12032" max="12036" width="16.5703125" customWidth="1"/>
    <col min="12037" max="12037" width="14.7109375" customWidth="1"/>
    <col min="12285" max="12285" width="5.85546875" customWidth="1"/>
    <col min="12286" max="12286" width="15.5703125" customWidth="1"/>
    <col min="12287" max="12287" width="28" customWidth="1"/>
    <col min="12288" max="12292" width="16.5703125" customWidth="1"/>
    <col min="12293" max="12293" width="14.7109375" customWidth="1"/>
    <col min="12541" max="12541" width="5.85546875" customWidth="1"/>
    <col min="12542" max="12542" width="15.5703125" customWidth="1"/>
    <col min="12543" max="12543" width="28" customWidth="1"/>
    <col min="12544" max="12548" width="16.5703125" customWidth="1"/>
    <col min="12549" max="12549" width="14.7109375" customWidth="1"/>
    <col min="12797" max="12797" width="5.85546875" customWidth="1"/>
    <col min="12798" max="12798" width="15.5703125" customWidth="1"/>
    <col min="12799" max="12799" width="28" customWidth="1"/>
    <col min="12800" max="12804" width="16.5703125" customWidth="1"/>
    <col min="12805" max="12805" width="14.7109375" customWidth="1"/>
    <col min="13053" max="13053" width="5.85546875" customWidth="1"/>
    <col min="13054" max="13054" width="15.5703125" customWidth="1"/>
    <col min="13055" max="13055" width="28" customWidth="1"/>
    <col min="13056" max="13060" width="16.5703125" customWidth="1"/>
    <col min="13061" max="13061" width="14.7109375" customWidth="1"/>
    <col min="13309" max="13309" width="5.85546875" customWidth="1"/>
    <col min="13310" max="13310" width="15.5703125" customWidth="1"/>
    <col min="13311" max="13311" width="28" customWidth="1"/>
    <col min="13312" max="13316" width="16.5703125" customWidth="1"/>
    <col min="13317" max="13317" width="14.7109375" customWidth="1"/>
    <col min="13565" max="13565" width="5.85546875" customWidth="1"/>
    <col min="13566" max="13566" width="15.5703125" customWidth="1"/>
    <col min="13567" max="13567" width="28" customWidth="1"/>
    <col min="13568" max="13572" width="16.5703125" customWidth="1"/>
    <col min="13573" max="13573" width="14.7109375" customWidth="1"/>
    <col min="13821" max="13821" width="5.85546875" customWidth="1"/>
    <col min="13822" max="13822" width="15.5703125" customWidth="1"/>
    <col min="13823" max="13823" width="28" customWidth="1"/>
    <col min="13824" max="13828" width="16.5703125" customWidth="1"/>
    <col min="13829" max="13829" width="14.7109375" customWidth="1"/>
    <col min="14077" max="14077" width="5.85546875" customWidth="1"/>
    <col min="14078" max="14078" width="15.5703125" customWidth="1"/>
    <col min="14079" max="14079" width="28" customWidth="1"/>
    <col min="14080" max="14084" width="16.5703125" customWidth="1"/>
    <col min="14085" max="14085" width="14.7109375" customWidth="1"/>
    <col min="14333" max="14333" width="5.85546875" customWidth="1"/>
    <col min="14334" max="14334" width="15.5703125" customWidth="1"/>
    <col min="14335" max="14335" width="28" customWidth="1"/>
    <col min="14336" max="14340" width="16.5703125" customWidth="1"/>
    <col min="14341" max="14341" width="14.7109375" customWidth="1"/>
    <col min="14589" max="14589" width="5.85546875" customWidth="1"/>
    <col min="14590" max="14590" width="15.5703125" customWidth="1"/>
    <col min="14591" max="14591" width="28" customWidth="1"/>
    <col min="14592" max="14596" width="16.5703125" customWidth="1"/>
    <col min="14597" max="14597" width="14.7109375" customWidth="1"/>
    <col min="14845" max="14845" width="5.85546875" customWidth="1"/>
    <col min="14846" max="14846" width="15.5703125" customWidth="1"/>
    <col min="14847" max="14847" width="28" customWidth="1"/>
    <col min="14848" max="14852" width="16.5703125" customWidth="1"/>
    <col min="14853" max="14853" width="14.7109375" customWidth="1"/>
    <col min="15101" max="15101" width="5.85546875" customWidth="1"/>
    <col min="15102" max="15102" width="15.5703125" customWidth="1"/>
    <col min="15103" max="15103" width="28" customWidth="1"/>
    <col min="15104" max="15108" width="16.5703125" customWidth="1"/>
    <col min="15109" max="15109" width="14.7109375" customWidth="1"/>
    <col min="15357" max="15357" width="5.85546875" customWidth="1"/>
    <col min="15358" max="15358" width="15.5703125" customWidth="1"/>
    <col min="15359" max="15359" width="28" customWidth="1"/>
    <col min="15360" max="15364" width="16.5703125" customWidth="1"/>
    <col min="15365" max="15365" width="14.7109375" customWidth="1"/>
    <col min="15613" max="15613" width="5.85546875" customWidth="1"/>
    <col min="15614" max="15614" width="15.5703125" customWidth="1"/>
    <col min="15615" max="15615" width="28" customWidth="1"/>
    <col min="15616" max="15620" width="16.5703125" customWidth="1"/>
    <col min="15621" max="15621" width="14.7109375" customWidth="1"/>
    <col min="15869" max="15869" width="5.85546875" customWidth="1"/>
    <col min="15870" max="15870" width="15.5703125" customWidth="1"/>
    <col min="15871" max="15871" width="28" customWidth="1"/>
    <col min="15872" max="15876" width="16.5703125" customWidth="1"/>
    <col min="15877" max="15877" width="14.7109375" customWidth="1"/>
    <col min="16125" max="16125" width="5.85546875" customWidth="1"/>
    <col min="16126" max="16126" width="15.5703125" customWidth="1"/>
    <col min="16127" max="16127" width="28" customWidth="1"/>
    <col min="16128" max="16132" width="16.5703125" customWidth="1"/>
    <col min="16133" max="16133" width="14.7109375" customWidth="1"/>
  </cols>
  <sheetData>
    <row r="1" spans="1:11" ht="23.25" x14ac:dyDescent="0.25">
      <c r="A1" s="1"/>
      <c r="B1" s="2"/>
      <c r="C1" s="2"/>
      <c r="D1" s="2"/>
      <c r="E1" s="3" t="s">
        <v>13</v>
      </c>
      <c r="F1" s="4"/>
      <c r="G1" s="4"/>
      <c r="H1" s="4"/>
      <c r="I1" s="5"/>
      <c r="K1" s="32"/>
    </row>
    <row r="2" spans="1:11" ht="18.75" x14ac:dyDescent="0.3">
      <c r="A2" s="6"/>
      <c r="B2" s="7"/>
      <c r="C2" s="7"/>
      <c r="D2" s="7"/>
      <c r="E2" s="8" t="s">
        <v>0</v>
      </c>
      <c r="F2" s="7"/>
      <c r="G2" s="7"/>
      <c r="H2" s="7"/>
      <c r="I2" s="9"/>
    </row>
    <row r="3" spans="1:11" ht="18.75" x14ac:dyDescent="0.3">
      <c r="A3" s="6"/>
      <c r="B3" s="7"/>
      <c r="C3" s="7"/>
      <c r="D3" s="7"/>
      <c r="E3" s="8"/>
      <c r="F3" s="7"/>
      <c r="G3" s="7"/>
      <c r="H3" s="7"/>
      <c r="I3" s="9"/>
    </row>
    <row r="4" spans="1:11" ht="18.75" customHeight="1" x14ac:dyDescent="0.25">
      <c r="A4" s="43" t="s">
        <v>12</v>
      </c>
      <c r="B4" s="44"/>
      <c r="C4" s="44"/>
      <c r="D4" s="44"/>
      <c r="E4" s="44"/>
      <c r="F4" s="44"/>
      <c r="G4" s="44"/>
      <c r="H4" s="44"/>
      <c r="I4" s="45"/>
    </row>
    <row r="5" spans="1:11" x14ac:dyDescent="0.25">
      <c r="A5" s="6"/>
      <c r="B5" s="7"/>
      <c r="C5" s="7"/>
      <c r="D5" s="7"/>
      <c r="E5" s="7"/>
      <c r="F5" s="7"/>
      <c r="G5" s="7"/>
      <c r="H5" s="7"/>
      <c r="I5" s="9"/>
    </row>
    <row r="6" spans="1:11" ht="18.75" x14ac:dyDescent="0.3">
      <c r="A6" s="6"/>
      <c r="B6" s="7"/>
      <c r="C6" s="10" t="s">
        <v>1</v>
      </c>
      <c r="D6" s="11"/>
      <c r="E6" s="11"/>
      <c r="F6" s="36">
        <v>44373</v>
      </c>
      <c r="G6" s="12" t="s">
        <v>2</v>
      </c>
      <c r="H6" s="13" t="str">
        <f>IF($F$6&lt;=DATE(2021,6,26),"27-06-2021",IF($F$6&gt;DATE(2021,6,27),$F$6))</f>
        <v>27-06-2021</v>
      </c>
      <c r="I6" s="9"/>
    </row>
    <row r="7" spans="1:11" ht="18.75" x14ac:dyDescent="0.3">
      <c r="A7" s="6"/>
      <c r="B7" s="7"/>
      <c r="C7" s="14" t="s">
        <v>3</v>
      </c>
      <c r="D7" s="15"/>
      <c r="E7" s="15"/>
      <c r="F7" s="37">
        <v>44388</v>
      </c>
      <c r="G7" s="12" t="s">
        <v>4</v>
      </c>
      <c r="H7" s="13">
        <f>IF($F$7&gt;=DATE(2021,9,11),"11-09-2021",IF($F$7&lt;DATE(2021,9,11),$F$7))</f>
        <v>44388</v>
      </c>
      <c r="I7" s="9"/>
    </row>
    <row r="8" spans="1:11" ht="19.5" thickBot="1" x14ac:dyDescent="0.35">
      <c r="A8" s="6"/>
      <c r="B8" s="7"/>
      <c r="C8" s="16"/>
      <c r="D8" s="17"/>
      <c r="E8" s="17"/>
      <c r="F8" s="33"/>
      <c r="G8" s="12"/>
      <c r="H8" s="7"/>
      <c r="I8" s="9"/>
    </row>
    <row r="9" spans="1:11" ht="19.5" thickBot="1" x14ac:dyDescent="0.35">
      <c r="A9" s="6"/>
      <c r="B9" s="7"/>
      <c r="C9" s="10" t="s">
        <v>5</v>
      </c>
      <c r="D9" s="11"/>
      <c r="E9" s="18"/>
      <c r="F9" s="34">
        <v>4</v>
      </c>
      <c r="G9" s="12" t="s">
        <v>2</v>
      </c>
      <c r="H9" s="7"/>
      <c r="I9" s="9"/>
    </row>
    <row r="10" spans="1:11" ht="19.5" thickBot="1" x14ac:dyDescent="0.35">
      <c r="A10" s="6"/>
      <c r="B10" s="7"/>
      <c r="C10" s="19"/>
      <c r="D10" s="17"/>
      <c r="E10" s="20"/>
      <c r="F10" s="35"/>
      <c r="G10" s="12"/>
      <c r="H10" s="7"/>
      <c r="I10" s="9"/>
    </row>
    <row r="11" spans="1:11" ht="19.5" thickBot="1" x14ac:dyDescent="0.35">
      <c r="A11" s="6"/>
      <c r="B11" s="7"/>
      <c r="C11" s="10" t="s">
        <v>6</v>
      </c>
      <c r="D11" s="11"/>
      <c r="E11" s="18"/>
      <c r="F11" s="34">
        <v>1</v>
      </c>
      <c r="G11" s="12" t="s">
        <v>2</v>
      </c>
      <c r="H11" s="7"/>
      <c r="I11" s="9"/>
    </row>
    <row r="12" spans="1:11" ht="18" thickBot="1" x14ac:dyDescent="0.35">
      <c r="A12" s="6"/>
      <c r="B12" s="7"/>
      <c r="C12" s="21"/>
      <c r="D12" s="7"/>
      <c r="E12" s="7"/>
      <c r="F12" s="7"/>
      <c r="G12" s="7"/>
      <c r="H12" s="7"/>
      <c r="I12" s="9"/>
    </row>
    <row r="13" spans="1:11" ht="19.5" thickBot="1" x14ac:dyDescent="0.35">
      <c r="A13" s="6"/>
      <c r="B13" s="7"/>
      <c r="C13" s="10" t="s">
        <v>8</v>
      </c>
      <c r="D13" s="11"/>
      <c r="E13" s="18"/>
      <c r="F13" s="22">
        <f>IF(H7-H6&gt;77,77,IF(H7-H6&lt;=77,H7-H6))</f>
        <v>14</v>
      </c>
      <c r="G13" s="12"/>
      <c r="H13" s="23"/>
      <c r="I13" s="9"/>
    </row>
    <row r="14" spans="1:11" ht="19.5" thickBot="1" x14ac:dyDescent="0.35">
      <c r="A14" s="6"/>
      <c r="B14" s="7"/>
      <c r="C14" s="19"/>
      <c r="D14" s="17"/>
      <c r="E14" s="20"/>
      <c r="F14" s="29"/>
      <c r="G14" s="12"/>
      <c r="H14" s="23"/>
      <c r="I14" s="9"/>
    </row>
    <row r="15" spans="1:11" ht="19.5" thickBot="1" x14ac:dyDescent="0.35">
      <c r="A15" s="6"/>
      <c r="B15" s="7"/>
      <c r="C15" s="19" t="s">
        <v>7</v>
      </c>
      <c r="D15" s="17"/>
      <c r="E15" s="20"/>
      <c r="F15" s="38">
        <v>5000</v>
      </c>
      <c r="G15" s="12" t="s">
        <v>2</v>
      </c>
      <c r="H15" s="23"/>
      <c r="I15" s="9"/>
    </row>
    <row r="16" spans="1:11" ht="19.5" thickBot="1" x14ac:dyDescent="0.35">
      <c r="A16" s="6"/>
      <c r="B16" s="7"/>
      <c r="C16" s="19"/>
      <c r="D16" s="17"/>
      <c r="E16" s="20"/>
      <c r="F16" s="29"/>
      <c r="G16" s="12"/>
      <c r="H16" s="23"/>
      <c r="I16" s="9"/>
    </row>
    <row r="17" spans="1:9" ht="19.5" thickBot="1" x14ac:dyDescent="0.35">
      <c r="A17" s="6"/>
      <c r="B17" s="7"/>
      <c r="C17" s="19" t="s">
        <v>9</v>
      </c>
      <c r="D17" s="17"/>
      <c r="E17" s="20"/>
      <c r="F17" s="30">
        <f>F15/F13</f>
        <v>357.14285714285717</v>
      </c>
      <c r="G17" s="31">
        <f>(F17*5%)</f>
        <v>17.857142857142858</v>
      </c>
      <c r="H17" s="23"/>
      <c r="I17" s="9"/>
    </row>
    <row r="18" spans="1:9" ht="15.75" thickBot="1" x14ac:dyDescent="0.3">
      <c r="A18" s="6"/>
      <c r="B18" s="7"/>
      <c r="D18" s="23"/>
      <c r="E18" s="23"/>
      <c r="F18" s="23"/>
      <c r="G18" s="23"/>
      <c r="H18" s="23"/>
      <c r="I18" s="9"/>
    </row>
    <row r="19" spans="1:9" ht="16.5" thickBot="1" x14ac:dyDescent="0.3">
      <c r="A19" s="6"/>
      <c r="B19" s="46" t="s">
        <v>15</v>
      </c>
      <c r="C19" s="47"/>
      <c r="D19" s="47"/>
      <c r="E19" s="48"/>
      <c r="F19" s="56">
        <f>(F17*5.5%/(F9+F11))</f>
        <v>3.9285714285714293</v>
      </c>
      <c r="G19" s="57"/>
      <c r="H19" s="55">
        <f>IF(F19&gt;2.27,2.27,IF(F19&lt;=2.27,F19))</f>
        <v>2.27</v>
      </c>
      <c r="I19" s="9"/>
    </row>
    <row r="20" spans="1:9" ht="16.5" thickBot="1" x14ac:dyDescent="0.3">
      <c r="A20" s="6"/>
      <c r="B20" s="49" t="s">
        <v>10</v>
      </c>
      <c r="C20" s="50"/>
      <c r="D20" s="50"/>
      <c r="E20" s="51"/>
      <c r="F20" s="39">
        <f>F19*F13*F9</f>
        <v>220.00000000000003</v>
      </c>
      <c r="G20" s="57"/>
      <c r="H20" s="58">
        <f>H19*F13*F9</f>
        <v>127.12</v>
      </c>
      <c r="I20" s="59"/>
    </row>
    <row r="21" spans="1:9" ht="19.5" thickBot="1" x14ac:dyDescent="0.35">
      <c r="A21" s="6"/>
      <c r="B21" s="52" t="s">
        <v>11</v>
      </c>
      <c r="C21" s="53"/>
      <c r="D21" s="53"/>
      <c r="E21" s="54"/>
      <c r="F21" s="40">
        <f>H20</f>
        <v>127.12</v>
      </c>
      <c r="G21" s="41"/>
      <c r="H21" s="42"/>
      <c r="I21" s="9"/>
    </row>
    <row r="22" spans="1:9" x14ac:dyDescent="0.25">
      <c r="A22" s="6"/>
      <c r="B22" s="7"/>
      <c r="C22" s="7"/>
      <c r="D22" s="7"/>
      <c r="E22" s="24"/>
      <c r="F22" s="7"/>
      <c r="G22" s="7"/>
      <c r="H22" s="7"/>
      <c r="I22" s="9"/>
    </row>
    <row r="23" spans="1:9" ht="19.5" thickBot="1" x14ac:dyDescent="0.35">
      <c r="A23" s="25"/>
      <c r="B23" s="26" t="s">
        <v>14</v>
      </c>
      <c r="C23" s="26"/>
      <c r="D23" s="26"/>
      <c r="E23" s="26"/>
      <c r="F23" s="26"/>
      <c r="G23" s="27"/>
      <c r="H23" s="26"/>
      <c r="I23" s="28"/>
    </row>
  </sheetData>
  <sheetProtection formatColumns="0"/>
  <mergeCells count="7">
    <mergeCell ref="F21:H21"/>
    <mergeCell ref="A4:I4"/>
    <mergeCell ref="B19:E19"/>
    <mergeCell ref="B20:E20"/>
    <mergeCell ref="B21:E21"/>
    <mergeCell ref="F19:G19"/>
    <mergeCell ref="F20:G2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B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Syndicat Informatique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Gillet</dc:creator>
  <cp:lastModifiedBy>Catherine Gillet</cp:lastModifiedBy>
  <cp:lastPrinted>2019-07-05T07:17:30Z</cp:lastPrinted>
  <dcterms:created xsi:type="dcterms:W3CDTF">2018-09-19T14:48:50Z</dcterms:created>
  <dcterms:modified xsi:type="dcterms:W3CDTF">2021-06-14T10:09:13Z</dcterms:modified>
</cp:coreProperties>
</file>