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.gaboriau\Desktop\"/>
    </mc:Choice>
  </mc:AlternateContent>
  <bookViews>
    <workbookView xWindow="0" yWindow="0" windowWidth="28800" windowHeight="11775"/>
  </bookViews>
  <sheets>
    <sheet name="non classés 2022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F14" i="1"/>
  <c r="F18" i="1"/>
  <c r="G18" i="1" s="1"/>
  <c r="F20" i="1" l="1"/>
  <c r="F21" i="1" s="1"/>
  <c r="F22" i="1" s="1"/>
</calcChain>
</file>

<file path=xl/sharedStrings.xml><?xml version="1.0" encoding="utf-8"?>
<sst xmlns="http://schemas.openxmlformats.org/spreadsheetml/2006/main" count="23" uniqueCount="20">
  <si>
    <t>A partir de votre déclaration qui est à nous renvoyer à la fin du mois de mai, la CdC vous adresse une facture au mois d'octobre.</t>
  </si>
  <si>
    <t>La CdC vous adresse un formalaire sur lequel vous déclarez les périodes ouvertes à la location de votre location.</t>
  </si>
  <si>
    <t>En dehors de cette période, la taxe de séjour n'est pas due.</t>
  </si>
  <si>
    <t>TAXE SEJOUR  à reverser à la CdC OLERON</t>
  </si>
  <si>
    <t>Montant total perçu TS = A x C x Y</t>
  </si>
  <si>
    <t>Tarif taxe de séjour Y= (D x 5,5% / (A+B)</t>
  </si>
  <si>
    <t>Montant Moyen de la nuitée (D)</t>
  </si>
  <si>
    <t>à saisir</t>
  </si>
  <si>
    <t>Tarif facturé</t>
  </si>
  <si>
    <t>Nombre de nuitées imposées (C)</t>
  </si>
  <si>
    <t>Nombres d'enfants (B)</t>
  </si>
  <si>
    <t>Nombres d'adultes (A)</t>
  </si>
  <si>
    <t xml:space="preserve">à saisir </t>
  </si>
  <si>
    <t>Jour de fermeture</t>
  </si>
  <si>
    <t>Jour d'ouverture</t>
  </si>
  <si>
    <t>Hébergements non classés</t>
  </si>
  <si>
    <t>PERIODE DE TAXATION : 25 JUIN AU 10 SEPTEMBRE 2022</t>
  </si>
  <si>
    <t>Taxe de séjour : hébergements, hôtels, meublés, résidences de tourisme et assimilés</t>
  </si>
  <si>
    <t>FICHE DE CALCUL TAXE DE SEJOUR 2022</t>
  </si>
  <si>
    <t>Ce fichier est un simulateur et non un logiciel de facturation , certaines différences d'arrondis peuvent être constatées.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</si>
</sst>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5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164" fontId="4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165" fontId="4" fillId="2" borderId="6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Fill="1" applyBorder="1"/>
    <xf numFmtId="44" fontId="6" fillId="0" borderId="0" xfId="0" applyNumberFormat="1" applyFont="1" applyBorder="1"/>
    <xf numFmtId="44" fontId="7" fillId="0" borderId="13" xfId="1" applyNumberFormat="1" applyFont="1" applyFill="1" applyBorder="1"/>
    <xf numFmtId="14" fontId="5" fillId="0" borderId="0" xfId="2" applyNumberFormat="1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164" fontId="7" fillId="0" borderId="0" xfId="1" applyFont="1" applyFill="1" applyBorder="1"/>
    <xf numFmtId="0" fontId="9" fillId="0" borderId="0" xfId="0" applyFont="1" applyBorder="1"/>
    <xf numFmtId="44" fontId="7" fillId="0" borderId="13" xfId="1" applyNumberFormat="1" applyFont="1" applyFill="1" applyBorder="1" applyProtection="1">
      <protection locked="0"/>
    </xf>
    <xf numFmtId="164" fontId="7" fillId="0" borderId="13" xfId="1" applyFont="1" applyFill="1" applyBorder="1"/>
    <xf numFmtId="14" fontId="5" fillId="0" borderId="14" xfId="2" applyNumberFormat="1" applyFont="1" applyBorder="1"/>
    <xf numFmtId="0" fontId="5" fillId="0" borderId="15" xfId="0" applyFont="1" applyBorder="1"/>
    <xf numFmtId="0" fontId="4" fillId="0" borderId="15" xfId="0" applyFont="1" applyBorder="1"/>
    <xf numFmtId="0" fontId="10" fillId="0" borderId="0" xfId="0" applyFont="1" applyBorder="1"/>
    <xf numFmtId="164" fontId="7" fillId="3" borderId="13" xfId="1" applyFont="1" applyFill="1" applyBorder="1" applyProtection="1">
      <protection locked="0"/>
    </xf>
    <xf numFmtId="0" fontId="7" fillId="3" borderId="0" xfId="0" applyFont="1" applyFill="1" applyBorder="1"/>
    <xf numFmtId="0" fontId="2" fillId="0" borderId="0" xfId="0" applyFont="1" applyBorder="1"/>
    <xf numFmtId="14" fontId="5" fillId="3" borderId="0" xfId="0" applyNumberFormat="1" applyFont="1" applyFill="1" applyBorder="1"/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14" fontId="7" fillId="3" borderId="0" xfId="0" applyNumberFormat="1" applyFont="1" applyFill="1" applyBorder="1" applyProtection="1">
      <protection locked="0"/>
    </xf>
    <xf numFmtId="0" fontId="5" fillId="0" borderId="16" xfId="0" applyFont="1" applyBorder="1"/>
    <xf numFmtId="0" fontId="4" fillId="0" borderId="16" xfId="0" applyFont="1" applyBorder="1"/>
    <xf numFmtId="14" fontId="7" fillId="3" borderId="15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vertical="center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6</xdr:row>
      <xdr:rowOff>66675</xdr:rowOff>
    </xdr:from>
    <xdr:to>
      <xdr:col>4</xdr:col>
      <xdr:colOff>971550</xdr:colOff>
      <xdr:row>6</xdr:row>
      <xdr:rowOff>190500</xdr:rowOff>
    </xdr:to>
    <xdr:sp macro="" textlink="">
      <xdr:nvSpPr>
        <xdr:cNvPr id="2" name="Flèche droite 1"/>
        <xdr:cNvSpPr/>
      </xdr:nvSpPr>
      <xdr:spPr>
        <a:xfrm>
          <a:off x="3705225" y="1209675"/>
          <a:ext cx="10477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7</xdr:row>
      <xdr:rowOff>85725</xdr:rowOff>
    </xdr:from>
    <xdr:to>
      <xdr:col>4</xdr:col>
      <xdr:colOff>962025</xdr:colOff>
      <xdr:row>7</xdr:row>
      <xdr:rowOff>209550</xdr:rowOff>
    </xdr:to>
    <xdr:sp macro="" textlink="">
      <xdr:nvSpPr>
        <xdr:cNvPr id="3" name="Flèche droite 2"/>
        <xdr:cNvSpPr/>
      </xdr:nvSpPr>
      <xdr:spPr>
        <a:xfrm>
          <a:off x="3695700" y="1419225"/>
          <a:ext cx="114300" cy="1047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9</xdr:row>
      <xdr:rowOff>57150</xdr:rowOff>
    </xdr:from>
    <xdr:to>
      <xdr:col>4</xdr:col>
      <xdr:colOff>962025</xdr:colOff>
      <xdr:row>9</xdr:row>
      <xdr:rowOff>180975</xdr:rowOff>
    </xdr:to>
    <xdr:sp macro="" textlink="">
      <xdr:nvSpPr>
        <xdr:cNvPr id="4" name="Flèche droite 3"/>
        <xdr:cNvSpPr/>
      </xdr:nvSpPr>
      <xdr:spPr>
        <a:xfrm>
          <a:off x="3695700" y="1771650"/>
          <a:ext cx="114300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11</xdr:row>
      <xdr:rowOff>57150</xdr:rowOff>
    </xdr:from>
    <xdr:to>
      <xdr:col>4</xdr:col>
      <xdr:colOff>962025</xdr:colOff>
      <xdr:row>11</xdr:row>
      <xdr:rowOff>180975</xdr:rowOff>
    </xdr:to>
    <xdr:sp macro="" textlink="">
      <xdr:nvSpPr>
        <xdr:cNvPr id="5" name="Flèche droite 4"/>
        <xdr:cNvSpPr/>
      </xdr:nvSpPr>
      <xdr:spPr>
        <a:xfrm>
          <a:off x="3695700" y="2152650"/>
          <a:ext cx="114300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topLeftCell="A4" workbookViewId="0">
      <selection activeCell="B30" sqref="B30"/>
    </sheetView>
  </sheetViews>
  <sheetFormatPr baseColWidth="10" defaultRowHeight="15" x14ac:dyDescent="0.25"/>
  <cols>
    <col min="5" max="5" width="26.28515625" customWidth="1"/>
    <col min="6" max="6" width="22" customWidth="1"/>
    <col min="8" max="8" width="11.85546875" customWidth="1"/>
  </cols>
  <sheetData>
    <row r="1" spans="1:9" ht="23.25" x14ac:dyDescent="0.25">
      <c r="A1" s="59"/>
      <c r="B1" s="58"/>
      <c r="C1" s="58"/>
      <c r="D1" s="58"/>
      <c r="E1" s="57" t="s">
        <v>18</v>
      </c>
      <c r="F1" s="56"/>
      <c r="G1" s="56"/>
      <c r="H1" s="56"/>
      <c r="I1" s="55"/>
    </row>
    <row r="2" spans="1:9" ht="18.75" x14ac:dyDescent="0.3">
      <c r="A2" s="9"/>
      <c r="B2" s="7"/>
      <c r="C2" s="7"/>
      <c r="D2" s="7"/>
      <c r="E2" s="53" t="s">
        <v>17</v>
      </c>
      <c r="F2" s="7"/>
      <c r="G2" s="7"/>
      <c r="H2" s="7"/>
      <c r="I2" s="6"/>
    </row>
    <row r="3" spans="1:9" ht="18.75" x14ac:dyDescent="0.3">
      <c r="A3" s="9"/>
      <c r="B3" s="7"/>
      <c r="C3" s="7"/>
      <c r="D3" s="7"/>
      <c r="E3" s="54" t="s">
        <v>16</v>
      </c>
      <c r="F3" s="7"/>
      <c r="G3" s="7"/>
      <c r="H3" s="7"/>
      <c r="I3" s="6"/>
    </row>
    <row r="4" spans="1:9" ht="18.75" x14ac:dyDescent="0.3">
      <c r="A4" s="9"/>
      <c r="B4" s="7"/>
      <c r="C4" s="7"/>
      <c r="D4" s="7"/>
      <c r="E4" s="53"/>
      <c r="F4" s="7"/>
      <c r="G4" s="7"/>
      <c r="H4" s="7"/>
      <c r="I4" s="6"/>
    </row>
    <row r="5" spans="1:9" ht="23.25" x14ac:dyDescent="0.25">
      <c r="A5" s="52" t="s">
        <v>15</v>
      </c>
      <c r="B5" s="51"/>
      <c r="C5" s="51"/>
      <c r="D5" s="51"/>
      <c r="E5" s="51"/>
      <c r="F5" s="51"/>
      <c r="G5" s="51"/>
      <c r="H5" s="51"/>
      <c r="I5" s="50"/>
    </row>
    <row r="6" spans="1:9" x14ac:dyDescent="0.25">
      <c r="A6" s="9"/>
      <c r="B6" s="7"/>
      <c r="C6" s="7"/>
      <c r="D6" s="7"/>
      <c r="E6" s="7"/>
      <c r="F6" s="7"/>
      <c r="G6" s="7"/>
      <c r="H6" s="7"/>
      <c r="I6" s="6"/>
    </row>
    <row r="7" spans="1:9" ht="18.75" x14ac:dyDescent="0.3">
      <c r="A7" s="9"/>
      <c r="B7" s="7"/>
      <c r="C7" s="38" t="s">
        <v>14</v>
      </c>
      <c r="D7" s="37"/>
      <c r="E7" s="37"/>
      <c r="F7" s="49">
        <v>44757</v>
      </c>
      <c r="G7" s="33" t="s">
        <v>7</v>
      </c>
      <c r="H7" s="45">
        <f>IF($F$7&lt;=DATE(2022,6,25),"25-06-2022",IF($F$7&gt;DATE(2022,6,25),$F$7))</f>
        <v>44757</v>
      </c>
      <c r="I7" s="6"/>
    </row>
    <row r="8" spans="1:9" ht="18.75" x14ac:dyDescent="0.3">
      <c r="A8" s="9"/>
      <c r="B8" s="7"/>
      <c r="C8" s="48" t="s">
        <v>13</v>
      </c>
      <c r="D8" s="47"/>
      <c r="E8" s="47"/>
      <c r="F8" s="46">
        <v>44772</v>
      </c>
      <c r="G8" s="33" t="s">
        <v>12</v>
      </c>
      <c r="H8" s="45">
        <f>IF($F$8&gt;=DATE(2022,9,10),"10-09-2022",IF($F$8&lt;DATE(2022,9,10),$F$8))</f>
        <v>44772</v>
      </c>
      <c r="I8" s="6"/>
    </row>
    <row r="9" spans="1:9" ht="19.5" thickBot="1" x14ac:dyDescent="0.35">
      <c r="A9" s="9"/>
      <c r="B9" s="7"/>
      <c r="C9" s="44"/>
      <c r="D9" s="29"/>
      <c r="E9" s="29"/>
      <c r="F9" s="43"/>
      <c r="G9" s="31"/>
      <c r="H9" s="42"/>
      <c r="I9" s="6"/>
    </row>
    <row r="10" spans="1:9" ht="19.5" thickBot="1" x14ac:dyDescent="0.35">
      <c r="A10" s="9"/>
      <c r="B10" s="7"/>
      <c r="C10" s="38" t="s">
        <v>11</v>
      </c>
      <c r="D10" s="37"/>
      <c r="E10" s="36"/>
      <c r="F10" s="40">
        <v>4</v>
      </c>
      <c r="G10" s="33" t="s">
        <v>7</v>
      </c>
      <c r="H10" s="7"/>
      <c r="I10" s="6"/>
    </row>
    <row r="11" spans="1:9" ht="19.5" thickBot="1" x14ac:dyDescent="0.35">
      <c r="A11" s="9"/>
      <c r="B11" s="7"/>
      <c r="C11" s="30"/>
      <c r="D11" s="29"/>
      <c r="E11" s="28"/>
      <c r="F11" s="41"/>
      <c r="G11" s="31"/>
      <c r="H11" s="7"/>
      <c r="I11" s="6"/>
    </row>
    <row r="12" spans="1:9" ht="19.5" thickBot="1" x14ac:dyDescent="0.35">
      <c r="A12" s="9"/>
      <c r="B12" s="7"/>
      <c r="C12" s="38" t="s">
        <v>10</v>
      </c>
      <c r="D12" s="37"/>
      <c r="E12" s="36"/>
      <c r="F12" s="40">
        <v>1</v>
      </c>
      <c r="G12" s="33" t="s">
        <v>7</v>
      </c>
      <c r="H12" s="7"/>
      <c r="I12" s="6"/>
    </row>
    <row r="13" spans="1:9" ht="18" thickBot="1" x14ac:dyDescent="0.35">
      <c r="A13" s="9"/>
      <c r="B13" s="7"/>
      <c r="C13" s="39"/>
      <c r="D13" s="7"/>
      <c r="E13" s="7"/>
      <c r="F13" s="7"/>
      <c r="G13" s="7"/>
      <c r="H13" s="7"/>
      <c r="I13" s="6"/>
    </row>
    <row r="14" spans="1:9" ht="19.5" thickBot="1" x14ac:dyDescent="0.35">
      <c r="A14" s="9"/>
      <c r="B14" s="7"/>
      <c r="C14" s="38" t="s">
        <v>9</v>
      </c>
      <c r="D14" s="37"/>
      <c r="E14" s="36"/>
      <c r="F14" s="35">
        <f>IF(H8-H7&gt;77,77,IF(H8-H7&lt;=77,H8-H7))</f>
        <v>15</v>
      </c>
      <c r="G14" s="31"/>
      <c r="H14" s="25"/>
      <c r="I14" s="6"/>
    </row>
    <row r="15" spans="1:9" ht="19.5" thickBot="1" x14ac:dyDescent="0.35">
      <c r="A15" s="9"/>
      <c r="B15" s="7"/>
      <c r="C15" s="30"/>
      <c r="D15" s="29"/>
      <c r="E15" s="28"/>
      <c r="F15" s="32"/>
      <c r="G15" s="31"/>
      <c r="H15" s="25"/>
      <c r="I15" s="6"/>
    </row>
    <row r="16" spans="1:9" ht="19.5" thickBot="1" x14ac:dyDescent="0.35">
      <c r="A16" s="9"/>
      <c r="B16" s="7"/>
      <c r="C16" s="30" t="s">
        <v>8</v>
      </c>
      <c r="D16" s="29"/>
      <c r="E16" s="28"/>
      <c r="F16" s="34">
        <v>300</v>
      </c>
      <c r="G16" s="33" t="s">
        <v>7</v>
      </c>
      <c r="H16" s="25"/>
      <c r="I16" s="6"/>
    </row>
    <row r="17" spans="1:9" ht="19.5" thickBot="1" x14ac:dyDescent="0.35">
      <c r="A17" s="9"/>
      <c r="B17" s="7"/>
      <c r="C17" s="30"/>
      <c r="D17" s="29"/>
      <c r="E17" s="28"/>
      <c r="F17" s="32"/>
      <c r="G17" s="31"/>
      <c r="H17" s="25"/>
      <c r="I17" s="6"/>
    </row>
    <row r="18" spans="1:9" ht="19.5" thickBot="1" x14ac:dyDescent="0.35">
      <c r="A18" s="9"/>
      <c r="B18" s="7"/>
      <c r="C18" s="30" t="s">
        <v>6</v>
      </c>
      <c r="D18" s="29"/>
      <c r="E18" s="28"/>
      <c r="F18" s="27">
        <f>F16/F14</f>
        <v>20</v>
      </c>
      <c r="G18" s="26">
        <f>(F18*5%)</f>
        <v>1</v>
      </c>
      <c r="H18" s="25"/>
      <c r="I18" s="6"/>
    </row>
    <row r="19" spans="1:9" ht="15.75" thickBot="1" x14ac:dyDescent="0.3">
      <c r="A19" s="9"/>
      <c r="B19" s="7"/>
      <c r="D19" s="25"/>
      <c r="E19" s="25"/>
      <c r="F19" s="25"/>
      <c r="G19" s="25"/>
      <c r="H19" s="25"/>
      <c r="I19" s="6"/>
    </row>
    <row r="20" spans="1:9" ht="16.5" thickBot="1" x14ac:dyDescent="0.3">
      <c r="A20" s="9"/>
      <c r="B20" s="24" t="s">
        <v>5</v>
      </c>
      <c r="C20" s="23"/>
      <c r="D20" s="23"/>
      <c r="E20" s="22"/>
      <c r="F20" s="18">
        <f>(F18*5.5%/(F10+F12))</f>
        <v>0.22000000000000003</v>
      </c>
      <c r="G20" s="17"/>
      <c r="H20" s="16"/>
      <c r="I20" s="6"/>
    </row>
    <row r="21" spans="1:9" ht="16.5" thickBot="1" x14ac:dyDescent="0.3">
      <c r="A21" s="9"/>
      <c r="B21" s="21" t="s">
        <v>4</v>
      </c>
      <c r="C21" s="20"/>
      <c r="D21" s="20"/>
      <c r="E21" s="19"/>
      <c r="F21" s="18">
        <f>F10*F14*F20</f>
        <v>13.200000000000001</v>
      </c>
      <c r="G21" s="17"/>
      <c r="H21" s="16"/>
      <c r="I21" s="6"/>
    </row>
    <row r="22" spans="1:9" ht="19.5" thickBot="1" x14ac:dyDescent="0.35">
      <c r="A22" s="9"/>
      <c r="B22" s="15" t="s">
        <v>3</v>
      </c>
      <c r="C22" s="14"/>
      <c r="D22" s="14"/>
      <c r="E22" s="13"/>
      <c r="F22" s="12">
        <f>F21</f>
        <v>13.200000000000001</v>
      </c>
      <c r="G22" s="11"/>
      <c r="H22" s="10"/>
      <c r="I22" s="6"/>
    </row>
    <row r="23" spans="1:9" x14ac:dyDescent="0.25">
      <c r="A23" s="9"/>
      <c r="B23" s="7"/>
      <c r="C23" s="7"/>
      <c r="D23" s="7"/>
      <c r="E23" s="8"/>
      <c r="F23" s="7"/>
      <c r="G23" s="7"/>
      <c r="H23" s="7"/>
      <c r="I23" s="6"/>
    </row>
    <row r="24" spans="1:9" ht="19.5" thickBot="1" x14ac:dyDescent="0.35">
      <c r="A24" s="5"/>
      <c r="B24" s="3"/>
      <c r="C24" s="3"/>
      <c r="D24" s="3"/>
      <c r="E24" s="3"/>
      <c r="F24" s="3"/>
      <c r="G24" s="4"/>
      <c r="H24" s="3"/>
      <c r="I24" s="2"/>
    </row>
    <row r="26" spans="1:9" ht="18.75" x14ac:dyDescent="0.3">
      <c r="B26" s="1" t="s">
        <v>2</v>
      </c>
    </row>
    <row r="27" spans="1:9" ht="18.75" x14ac:dyDescent="0.3">
      <c r="B27" s="1" t="s">
        <v>1</v>
      </c>
    </row>
    <row r="28" spans="1:9" ht="18.75" x14ac:dyDescent="0.3">
      <c r="B28" s="1" t="s">
        <v>0</v>
      </c>
    </row>
    <row r="29" spans="1:9" ht="18.75" x14ac:dyDescent="0.3">
      <c r="B29" s="1" t="s">
        <v>19</v>
      </c>
    </row>
  </sheetData>
  <mergeCells count="7">
    <mergeCell ref="A5:I5"/>
    <mergeCell ref="B20:E20"/>
    <mergeCell ref="F20:H20"/>
    <mergeCell ref="B21:E21"/>
    <mergeCell ref="F21:H21"/>
    <mergeCell ref="B22:E22"/>
    <mergeCell ref="F22:H2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non classés 2022 (2)</vt:lpstr>
    </vt:vector>
  </TitlesOfParts>
  <Company>Soluris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Gaboriau</dc:creator>
  <cp:lastModifiedBy>Luc Gaboriau</cp:lastModifiedBy>
  <dcterms:created xsi:type="dcterms:W3CDTF">2022-02-24T10:13:33Z</dcterms:created>
  <dcterms:modified xsi:type="dcterms:W3CDTF">2022-02-24T10:16:13Z</dcterms:modified>
</cp:coreProperties>
</file>